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600" windowHeight="8340" tabRatio="917"/>
  </bookViews>
  <sheets>
    <sheet name="فهرست واحد ها" sheetId="15" r:id="rId1"/>
    <sheet name="م. درمان" sheetId="13" r:id="rId2"/>
    <sheet name="م. بهداشت" sheetId="16" r:id="rId3"/>
    <sheet name="م.غذا و دارو" sheetId="17" r:id="rId4"/>
    <sheet name="م.بین الملل" sheetId="18" r:id="rId5"/>
    <sheet name="م.توسعه" sheetId="19" r:id="rId6"/>
    <sheet name="م.دانشج" sheetId="20" r:id="rId7"/>
    <sheet name="م.تحقیقات" sheetId="21" r:id="rId8"/>
    <sheet name="م.آموزشی" sheetId="22" r:id="rId9"/>
    <sheet name="حوزه ریاست" sheetId="153" r:id="rId10"/>
    <sheet name="د.پزشکی" sheetId="23" r:id="rId11"/>
    <sheet name="د.پیراپزشکی" sheetId="24" r:id="rId12"/>
    <sheet name="د.پ و مامایی" sheetId="25" r:id="rId13"/>
    <sheet name="د.بهداشت" sheetId="26" r:id="rId14"/>
    <sheet name="د.ع.توانبخشی" sheetId="27" r:id="rId15"/>
    <sheet name="د.مد.ا.پ" sheetId="28" r:id="rId16"/>
    <sheet name="د.عل.روس.ر" sheetId="29" r:id="rId17"/>
    <sheet name="د.فن.نوین.پ" sheetId="30" r:id="rId18"/>
    <sheet name="د.طب.س" sheetId="56" r:id="rId19"/>
    <sheet name="ب.7تیر" sheetId="31" r:id="rId20"/>
    <sheet name="ب.لولاگر" sheetId="32" r:id="rId21"/>
    <sheet name="ب.یافت آباد" sheetId="33" r:id="rId22"/>
    <sheet name="ب.فهمیده" sheetId="34" r:id="rId23"/>
    <sheet name="ب.ا.سجاد" sheetId="35" r:id="rId24"/>
    <sheet name="ب.فاطمه رباط" sheetId="36" r:id="rId25"/>
    <sheet name="ب.ا.حسین.ب" sheetId="37" r:id="rId26"/>
    <sheet name="ب.فیروزآبادی" sheetId="38" r:id="rId27"/>
    <sheet name="رسول" sheetId="39" r:id="rId28"/>
    <sheet name="م.فاطمه" sheetId="40" r:id="rId29"/>
    <sheet name="علی اصغر" sheetId="41" r:id="rId30"/>
    <sheet name="شفایحیائیان" sheetId="42" r:id="rId31"/>
    <sheet name="اکبرآبادی" sheetId="43" r:id="rId32"/>
    <sheet name="مطهری" sheetId="44" r:id="rId33"/>
    <sheet name="هاشمی نژاد" sheetId="45" r:id="rId34"/>
    <sheet name="م.روانپزشکی" sheetId="46" r:id="rId35"/>
    <sheet name="فیروزگر" sheetId="47" r:id="rId36"/>
    <sheet name="غدد" sheetId="48" r:id="rId37"/>
    <sheet name="ش.شهریار" sheetId="49" r:id="rId38"/>
    <sheet name="ش.رباط" sheetId="50" r:id="rId39"/>
    <sheet name="ش.قدس" sheetId="51" r:id="rId40"/>
    <sheet name="ش.ملارد" sheetId="52" r:id="rId41"/>
    <sheet name="ش.بهارستان" sheetId="53" r:id="rId42"/>
    <sheet name="مرکز غرب" sheetId="54" r:id="rId43"/>
    <sheet name="مرکز شمالغرب" sheetId="55" r:id="rId44"/>
    <sheet name="بیمارستان شهدای سلامت ملارد" sheetId="157" r:id="rId45"/>
    <sheet name="سردار سلیمانی" sheetId="156" r:id="rId46"/>
  </sheets>
  <externalReferences>
    <externalReference r:id="rId47"/>
  </externalReferences>
  <definedNames>
    <definedName name="_xlnm._FilterDatabase" localSheetId="24" hidden="1">'ب.فاطمه رباط'!$A$3:$K$7</definedName>
    <definedName name="_xlnm._FilterDatabase" localSheetId="26" hidden="1">ب.فیروزآبادی!$A$3:$Y$4</definedName>
    <definedName name="_xlnm._FilterDatabase" localSheetId="40" hidden="1">ش.ملارد!$A$3:$Z$8</definedName>
    <definedName name="_xlnm._FilterDatabase" localSheetId="3" hidden="1">'م.غذا و دارو'!$A$3:$Y$19</definedName>
    <definedName name="_xlnm._FilterDatabase" localSheetId="33" hidden="1">'هاشمی نژاد'!$A$3:$Y$3</definedName>
    <definedName name="farayandha" localSheetId="44">#REF!</definedName>
    <definedName name="farayandha" localSheetId="9">#REF!</definedName>
    <definedName name="farayandha" localSheetId="45">#REF!</definedName>
    <definedName name="farayandha">#REF!</definedName>
    <definedName name="_xlnm.Print_Area" localSheetId="31">اکبرآبادی!$A$2:$K$7</definedName>
    <definedName name="_xlnm.Print_Area" localSheetId="19">ب.7تیر!$A$2:$K$11</definedName>
    <definedName name="_xlnm.Print_Area" localSheetId="25">ب.ا.حسین.ب!$A$2:$K$8</definedName>
    <definedName name="_xlnm.Print_Area" localSheetId="23">ب.ا.سجاد!$A$2:$L$7</definedName>
    <definedName name="_xlnm.Print_Area" localSheetId="24">'ب.فاطمه رباط'!$A$2:$K$7</definedName>
    <definedName name="_xlnm.Print_Area" localSheetId="22">ب.فهمیده!$A$2:$K$5</definedName>
    <definedName name="_xlnm.Print_Area" localSheetId="26">ب.فیروزآبادی!$A$2:$K$4</definedName>
    <definedName name="_xlnm.Print_Area" localSheetId="20">ب.لولاگر!$A$2:$K$16</definedName>
    <definedName name="_xlnm.Print_Area" localSheetId="21">'ب.یافت آباد'!$A$2:$K$4</definedName>
    <definedName name="_xlnm.Print_Area" localSheetId="44">'بیمارستان شهدای سلامت ملارد'!$A$2:$K$7</definedName>
    <definedName name="_xlnm.Print_Area" localSheetId="9">'حوزه ریاست'!$A$2:$K$5</definedName>
    <definedName name="_xlnm.Print_Area" localSheetId="13">د.بهداشت!$A$2:$K$10</definedName>
    <definedName name="_xlnm.Print_Area" localSheetId="12">'د.پ و مامایی'!$A$2:$K$13</definedName>
    <definedName name="_xlnm.Print_Area" localSheetId="10">د.پزشکی!$A$2:$K$7</definedName>
    <definedName name="_xlnm.Print_Area" localSheetId="11">د.پیراپزشکی!$A$2:$K$4</definedName>
    <definedName name="_xlnm.Print_Area" localSheetId="18">د.طب.س!$A$2:$K$7</definedName>
    <definedName name="_xlnm.Print_Area" localSheetId="14">د.ع.توانبخشی!$A$2:$K$6</definedName>
    <definedName name="_xlnm.Print_Area" localSheetId="16">د.عل.روس.ر!$A$2:$K$7</definedName>
    <definedName name="_xlnm.Print_Area" localSheetId="17">د.فن.نوین.پ!$A$2:$L$7</definedName>
    <definedName name="_xlnm.Print_Area" localSheetId="15">د.مد.ا.پ!$A$2:$K$7</definedName>
    <definedName name="_xlnm.Print_Area" localSheetId="27">رسول!$A$2:$K$14</definedName>
    <definedName name="_xlnm.Print_Area" localSheetId="45">'سردار سلیمانی'!$A$2:$K$7</definedName>
    <definedName name="_xlnm.Print_Area" localSheetId="41">ش.بهارستان!$A$2:$K$9</definedName>
    <definedName name="_xlnm.Print_Area" localSheetId="38">ش.رباط!$A$2:$K$8</definedName>
    <definedName name="_xlnm.Print_Area" localSheetId="37">ش.شهریار!$A$2:$K$3</definedName>
    <definedName name="_xlnm.Print_Area" localSheetId="39">ش.قدس!$A$2:$K$7</definedName>
    <definedName name="_xlnm.Print_Area" localSheetId="40">ش.ملارد!$A$2:$L$8</definedName>
    <definedName name="_xlnm.Print_Area" localSheetId="30">شفایحیائیان!$A$2:$K$6</definedName>
    <definedName name="_xlnm.Print_Area" localSheetId="29">'علی اصغر'!$A$2:$J$7</definedName>
    <definedName name="_xlnm.Print_Area" localSheetId="36">غدد!$A$2:$K$8</definedName>
    <definedName name="_xlnm.Print_Area" localSheetId="0">'فهرست واحد ها'!$A$3:$F$25</definedName>
    <definedName name="_xlnm.Print_Area" localSheetId="35">فیروزگر!$A$2:$L$7</definedName>
    <definedName name="_xlnm.Print_Area" localSheetId="2">'م. بهداشت'!$A$2:$K$10</definedName>
    <definedName name="_xlnm.Print_Area" localSheetId="1">'م. درمان'!$A$2:$K$5</definedName>
    <definedName name="_xlnm.Print_Area" localSheetId="8">م.آموزشی!$A$2:$K$5</definedName>
    <definedName name="_xlnm.Print_Area" localSheetId="4">'م.بین الملل'!$A$2:$K$214</definedName>
    <definedName name="_xlnm.Print_Area" localSheetId="7">م.تحقیقات!$A$2:$K$7</definedName>
    <definedName name="_xlnm.Print_Area" localSheetId="5">م.توسعه!$A$2:$K$8</definedName>
    <definedName name="_xlnm.Print_Area" localSheetId="6">م.دانشج!$A$2:$K$8</definedName>
    <definedName name="_xlnm.Print_Area" localSheetId="34">م.روانپزشکی!$A$2:$K$4</definedName>
    <definedName name="_xlnm.Print_Area" localSheetId="3">'م.غذا و دارو'!$A$2:$K$19</definedName>
    <definedName name="_xlnm.Print_Area" localSheetId="28">م.فاطمه!$A$2:$K$7</definedName>
    <definedName name="_xlnm.Print_Area" localSheetId="43">'مرکز شمالغرب'!$A$2:$L$7</definedName>
    <definedName name="_xlnm.Print_Area" localSheetId="42">'مرکز غرب'!$A$2:$K$4</definedName>
    <definedName name="_xlnm.Print_Area" localSheetId="32">مطهری!$A$2:$K$8</definedName>
    <definedName name="_xlnm.Print_Area" localSheetId="33">'هاشمی نژاد'!$A$2:$K$3</definedName>
    <definedName name="subF">[1]!Table3[[#All],[Column1]]</definedName>
  </definedNames>
  <calcPr calcId="162913"/>
</workbook>
</file>

<file path=xl/calcChain.xml><?xml version="1.0" encoding="utf-8"?>
<calcChain xmlns="http://schemas.openxmlformats.org/spreadsheetml/2006/main">
  <c r="O24" i="50" l="1"/>
  <c r="O23" i="50"/>
  <c r="O22" i="50"/>
  <c r="O21" i="50"/>
  <c r="O20" i="50"/>
  <c r="O19" i="50"/>
  <c r="O18" i="50"/>
  <c r="O17" i="50"/>
  <c r="G36" i="55" l="1"/>
  <c r="O7" i="157" l="1"/>
  <c r="AA7" i="157" s="1"/>
  <c r="O6" i="157"/>
  <c r="AA6" i="157" s="1"/>
  <c r="O5" i="157"/>
  <c r="Z5" i="157" s="1"/>
  <c r="X4" i="157"/>
  <c r="P4" i="157"/>
  <c r="O4" i="157"/>
  <c r="AA4" i="157" s="1"/>
  <c r="I4" i="157"/>
  <c r="J4" i="157" s="1"/>
  <c r="T4" i="157" l="1"/>
  <c r="P6" i="157"/>
  <c r="T6" i="157"/>
  <c r="X6" i="157"/>
  <c r="R4" i="157"/>
  <c r="V4" i="157"/>
  <c r="Z4" i="157"/>
  <c r="R6" i="157"/>
  <c r="V6" i="157"/>
  <c r="Z6" i="157"/>
  <c r="I2" i="157"/>
  <c r="K2" i="157"/>
  <c r="Q5" i="157"/>
  <c r="S5" i="157"/>
  <c r="U5" i="157"/>
  <c r="W5" i="157"/>
  <c r="Y5" i="157"/>
  <c r="AA5" i="157"/>
  <c r="Q4" i="157"/>
  <c r="S4" i="157"/>
  <c r="U4" i="157"/>
  <c r="W4" i="157"/>
  <c r="Y4" i="157"/>
  <c r="P5" i="157"/>
  <c r="R5" i="157"/>
  <c r="T5" i="157"/>
  <c r="V5" i="157"/>
  <c r="X5" i="157"/>
  <c r="Q6" i="157"/>
  <c r="S6" i="157"/>
  <c r="U6" i="157"/>
  <c r="W6" i="157"/>
  <c r="Y6" i="157"/>
  <c r="P7" i="157"/>
  <c r="R7" i="157"/>
  <c r="T7" i="157"/>
  <c r="V7" i="157"/>
  <c r="X7" i="157"/>
  <c r="Z7" i="157"/>
  <c r="Q7" i="157"/>
  <c r="S7" i="157"/>
  <c r="U7" i="157"/>
  <c r="W7" i="157"/>
  <c r="Y7" i="157"/>
  <c r="O16" i="50"/>
  <c r="O15" i="50"/>
  <c r="O14" i="50"/>
  <c r="O13" i="50"/>
  <c r="O12" i="50"/>
  <c r="O11" i="50"/>
  <c r="O10" i="50"/>
  <c r="O9" i="50"/>
  <c r="O8" i="51" l="1"/>
  <c r="O7" i="156" l="1"/>
  <c r="O6" i="156"/>
  <c r="U6" i="156" s="1"/>
  <c r="O5" i="156"/>
  <c r="O4" i="156"/>
  <c r="Y4" i="156" s="1"/>
  <c r="I4" i="156"/>
  <c r="J4" i="156" s="1"/>
  <c r="Q6" i="156" l="1"/>
  <c r="Y6" i="156"/>
  <c r="P7" i="156"/>
  <c r="T7" i="156"/>
  <c r="Z7" i="156"/>
  <c r="R7" i="156"/>
  <c r="X7" i="156"/>
  <c r="I2" i="156"/>
  <c r="K2" i="156"/>
  <c r="Q4" i="156"/>
  <c r="P5" i="156"/>
  <c r="X5" i="156"/>
  <c r="V5" i="156"/>
  <c r="U4" i="156"/>
  <c r="R5" i="156"/>
  <c r="Z5" i="156"/>
  <c r="T5" i="156"/>
  <c r="V7" i="156"/>
  <c r="Z4" i="156"/>
  <c r="X4" i="156"/>
  <c r="V4" i="156"/>
  <c r="T4" i="156"/>
  <c r="R4" i="156"/>
  <c r="P4" i="156"/>
  <c r="S4" i="156"/>
  <c r="W4" i="156"/>
  <c r="AA4" i="156"/>
  <c r="Z6" i="156"/>
  <c r="X6" i="156"/>
  <c r="V6" i="156"/>
  <c r="T6" i="156"/>
  <c r="R6" i="156"/>
  <c r="P6" i="156"/>
  <c r="S6" i="156"/>
  <c r="W6" i="156"/>
  <c r="AA6" i="156"/>
  <c r="Q5" i="156"/>
  <c r="S5" i="156"/>
  <c r="U5" i="156"/>
  <c r="W5" i="156"/>
  <c r="Y5" i="156"/>
  <c r="AA5" i="156"/>
  <c r="Q7" i="156"/>
  <c r="S7" i="156"/>
  <c r="U7" i="156"/>
  <c r="W7" i="156"/>
  <c r="Y7" i="156"/>
  <c r="AA7" i="156"/>
  <c r="Y214" i="18"/>
  <c r="X214" i="18"/>
  <c r="W214" i="18"/>
  <c r="V214" i="18"/>
  <c r="U214" i="18"/>
  <c r="T214" i="18"/>
  <c r="S214" i="18"/>
  <c r="R214" i="18"/>
  <c r="Q214" i="18"/>
  <c r="P214" i="18"/>
  <c r="Y213" i="18"/>
  <c r="X213" i="18"/>
  <c r="W213" i="18"/>
  <c r="V213" i="18"/>
  <c r="U213" i="18"/>
  <c r="T213" i="18"/>
  <c r="S213" i="18"/>
  <c r="R213" i="18"/>
  <c r="Q213" i="18"/>
  <c r="P213" i="18"/>
  <c r="Y212" i="18"/>
  <c r="X212" i="18"/>
  <c r="W212" i="18"/>
  <c r="V212" i="18"/>
  <c r="U212" i="18"/>
  <c r="T212" i="18"/>
  <c r="S212" i="18"/>
  <c r="R212" i="18"/>
  <c r="Q212" i="18"/>
  <c r="P212" i="18"/>
  <c r="Y211" i="18"/>
  <c r="X211" i="18"/>
  <c r="W211" i="18"/>
  <c r="V211" i="18"/>
  <c r="U211" i="18"/>
  <c r="T211" i="18"/>
  <c r="S211" i="18"/>
  <c r="R211" i="18"/>
  <c r="Q211" i="18"/>
  <c r="P211" i="18"/>
  <c r="Y210" i="18"/>
  <c r="X210" i="18"/>
  <c r="W210" i="18"/>
  <c r="V210" i="18"/>
  <c r="U210" i="18"/>
  <c r="T210" i="18"/>
  <c r="S210" i="18"/>
  <c r="R210" i="18"/>
  <c r="Q210" i="18"/>
  <c r="P210" i="18"/>
  <c r="Y209" i="18"/>
  <c r="X209" i="18"/>
  <c r="W209" i="18"/>
  <c r="V209" i="18"/>
  <c r="U209" i="18"/>
  <c r="T209" i="18"/>
  <c r="S209" i="18"/>
  <c r="R209" i="18"/>
  <c r="Q209" i="18"/>
  <c r="P209" i="18"/>
  <c r="Y208" i="18"/>
  <c r="X208" i="18"/>
  <c r="W208" i="18"/>
  <c r="V208" i="18"/>
  <c r="U208" i="18"/>
  <c r="T208" i="18"/>
  <c r="S208" i="18"/>
  <c r="R208" i="18"/>
  <c r="Q208" i="18"/>
  <c r="P208" i="18"/>
  <c r="Y207" i="18"/>
  <c r="X207" i="18"/>
  <c r="W207" i="18"/>
  <c r="V207" i="18"/>
  <c r="U207" i="18"/>
  <c r="T207" i="18"/>
  <c r="S207" i="18"/>
  <c r="R207" i="18"/>
  <c r="Q207" i="18"/>
  <c r="P207" i="18"/>
  <c r="Y206" i="18"/>
  <c r="X206" i="18"/>
  <c r="W206" i="18"/>
  <c r="V206" i="18"/>
  <c r="U206" i="18"/>
  <c r="T206" i="18"/>
  <c r="S206" i="18"/>
  <c r="R206" i="18"/>
  <c r="Q206" i="18"/>
  <c r="P206" i="18"/>
  <c r="Y205" i="18"/>
  <c r="X205" i="18"/>
  <c r="W205" i="18"/>
  <c r="V205" i="18"/>
  <c r="U205" i="18"/>
  <c r="T205" i="18"/>
  <c r="S205" i="18"/>
  <c r="R205" i="18"/>
  <c r="Q205" i="18"/>
  <c r="P205" i="18"/>
  <c r="Y204" i="18"/>
  <c r="X204" i="18"/>
  <c r="W204" i="18"/>
  <c r="V204" i="18"/>
  <c r="U204" i="18"/>
  <c r="T204" i="18"/>
  <c r="S204" i="18"/>
  <c r="R204" i="18"/>
  <c r="Q204" i="18"/>
  <c r="P204" i="18"/>
  <c r="Y203" i="18"/>
  <c r="X203" i="18"/>
  <c r="W203" i="18"/>
  <c r="V203" i="18"/>
  <c r="U203" i="18"/>
  <c r="T203" i="18"/>
  <c r="S203" i="18"/>
  <c r="R203" i="18"/>
  <c r="Q203" i="18"/>
  <c r="P203" i="18"/>
  <c r="AA200" i="18"/>
  <c r="Z200" i="18"/>
  <c r="Y200" i="18"/>
  <c r="X200" i="18"/>
  <c r="W200" i="18"/>
  <c r="V200" i="18"/>
  <c r="U200" i="18"/>
  <c r="T200" i="18"/>
  <c r="S200" i="18"/>
  <c r="R200" i="18"/>
  <c r="Q200" i="18"/>
  <c r="P200" i="18"/>
  <c r="AA199" i="18"/>
  <c r="Z199" i="18"/>
  <c r="Y199" i="18"/>
  <c r="X199" i="18"/>
  <c r="W199" i="18"/>
  <c r="V199" i="18"/>
  <c r="U199" i="18"/>
  <c r="T199" i="18"/>
  <c r="S199" i="18"/>
  <c r="R199" i="18"/>
  <c r="Q199" i="18"/>
  <c r="P199" i="18"/>
  <c r="AA198" i="18"/>
  <c r="Z198" i="18"/>
  <c r="Y198" i="18"/>
  <c r="X198" i="18"/>
  <c r="W198" i="18"/>
  <c r="V198" i="18"/>
  <c r="U198" i="18"/>
  <c r="T198" i="18"/>
  <c r="S198" i="18"/>
  <c r="R198" i="18"/>
  <c r="Q198" i="18"/>
  <c r="P198" i="18"/>
  <c r="AA197" i="18"/>
  <c r="Z197" i="18"/>
  <c r="Y197" i="18"/>
  <c r="X197" i="18"/>
  <c r="W197" i="18"/>
  <c r="V197" i="18"/>
  <c r="U197" i="18"/>
  <c r="T197" i="18"/>
  <c r="S197" i="18"/>
  <c r="R197" i="18"/>
  <c r="Q197" i="18"/>
  <c r="P197" i="18"/>
  <c r="AA196" i="18"/>
  <c r="Z196" i="18"/>
  <c r="Y196" i="18"/>
  <c r="X196" i="18"/>
  <c r="W196" i="18"/>
  <c r="V196" i="18"/>
  <c r="U196" i="18"/>
  <c r="T196" i="18"/>
  <c r="S196" i="18"/>
  <c r="R196" i="18"/>
  <c r="Q196" i="18"/>
  <c r="P196" i="18"/>
  <c r="AA7" i="18"/>
  <c r="Z7" i="18"/>
  <c r="Y7" i="18"/>
  <c r="X7" i="18"/>
  <c r="W7" i="18"/>
  <c r="V7" i="18"/>
  <c r="U7" i="18"/>
  <c r="T7" i="18"/>
  <c r="S7" i="18"/>
  <c r="R7" i="18"/>
  <c r="Q7" i="18"/>
  <c r="P7" i="18"/>
  <c r="AA6" i="18"/>
  <c r="Z6" i="18"/>
  <c r="Y6" i="18"/>
  <c r="X6" i="18"/>
  <c r="W6" i="18"/>
  <c r="V6" i="18"/>
  <c r="U6" i="18"/>
  <c r="T6" i="18"/>
  <c r="S6" i="18"/>
  <c r="R6" i="18"/>
  <c r="Q6" i="18"/>
  <c r="P6" i="18"/>
  <c r="AA5" i="18"/>
  <c r="Z5" i="18"/>
  <c r="Y5" i="18"/>
  <c r="X5" i="18"/>
  <c r="W5" i="18"/>
  <c r="V5" i="18"/>
  <c r="U5" i="18"/>
  <c r="T5" i="18"/>
  <c r="S5" i="18"/>
  <c r="R5" i="18"/>
  <c r="Q5" i="18"/>
  <c r="P5" i="18"/>
  <c r="AA4" i="18"/>
  <c r="AA201" i="18" s="1"/>
  <c r="Z4" i="18"/>
  <c r="Z201" i="18" s="1"/>
  <c r="Y4" i="18"/>
  <c r="X4" i="18"/>
  <c r="X201" i="18" s="1"/>
  <c r="W4" i="18"/>
  <c r="W201" i="18" s="1"/>
  <c r="V4" i="18"/>
  <c r="U4" i="18"/>
  <c r="U201" i="18" s="1"/>
  <c r="T4" i="18"/>
  <c r="S4" i="18"/>
  <c r="S201" i="18" s="1"/>
  <c r="R4" i="18"/>
  <c r="R201" i="18" s="1"/>
  <c r="Q4" i="18"/>
  <c r="Q201" i="18" s="1"/>
  <c r="P4" i="18"/>
  <c r="P201" i="18" s="1"/>
  <c r="I4" i="18"/>
  <c r="J4" i="18" s="1"/>
  <c r="O8" i="16"/>
  <c r="AA8" i="16" s="1"/>
  <c r="O7" i="16"/>
  <c r="Z7" i="16" s="1"/>
  <c r="O6" i="16"/>
  <c r="AA6" i="16" s="1"/>
  <c r="O5" i="16"/>
  <c r="Z5" i="16" s="1"/>
  <c r="O4" i="16"/>
  <c r="AA4" i="16" s="1"/>
  <c r="I4" i="16"/>
  <c r="J4" i="16" s="1"/>
  <c r="I2" i="16" s="1"/>
  <c r="T201" i="18" l="1"/>
  <c r="V201" i="18"/>
  <c r="Y201" i="18"/>
  <c r="X6" i="16"/>
  <c r="T6" i="16"/>
  <c r="P8" i="16"/>
  <c r="X8" i="16"/>
  <c r="T8" i="16"/>
  <c r="Z204" i="18"/>
  <c r="Z206" i="18"/>
  <c r="Z210" i="18"/>
  <c r="K2" i="16"/>
  <c r="P4" i="16"/>
  <c r="T4" i="16"/>
  <c r="P6" i="16"/>
  <c r="X4" i="16"/>
  <c r="Z203" i="18"/>
  <c r="Z205" i="18"/>
  <c r="Z207" i="18"/>
  <c r="Z209" i="18"/>
  <c r="R4" i="16"/>
  <c r="V4" i="16"/>
  <c r="Z4" i="16"/>
  <c r="R6" i="16"/>
  <c r="V6" i="16"/>
  <c r="Z6" i="16"/>
  <c r="R8" i="16"/>
  <c r="V8" i="16"/>
  <c r="Z8" i="16"/>
  <c r="Z208" i="18"/>
  <c r="Z211" i="18"/>
  <c r="Z212" i="18"/>
  <c r="Z213" i="18"/>
  <c r="Z214" i="18"/>
  <c r="K2" i="18"/>
  <c r="I2" i="18"/>
  <c r="Q5" i="16"/>
  <c r="S5" i="16"/>
  <c r="U5" i="16"/>
  <c r="W5" i="16"/>
  <c r="Y5" i="16"/>
  <c r="AA5" i="16"/>
  <c r="Q7" i="16"/>
  <c r="S7" i="16"/>
  <c r="U7" i="16"/>
  <c r="W7" i="16"/>
  <c r="Y7" i="16"/>
  <c r="AA7" i="16"/>
  <c r="Q4" i="16"/>
  <c r="S4" i="16"/>
  <c r="U4" i="16"/>
  <c r="W4" i="16"/>
  <c r="Y4" i="16"/>
  <c r="P5" i="16"/>
  <c r="R5" i="16"/>
  <c r="T5" i="16"/>
  <c r="V5" i="16"/>
  <c r="X5" i="16"/>
  <c r="Q6" i="16"/>
  <c r="S6" i="16"/>
  <c r="U6" i="16"/>
  <c r="W6" i="16"/>
  <c r="Y6" i="16"/>
  <c r="P7" i="16"/>
  <c r="R7" i="16"/>
  <c r="T7" i="16"/>
  <c r="V7" i="16"/>
  <c r="X7" i="16"/>
  <c r="Q8" i="16"/>
  <c r="S8" i="16"/>
  <c r="U8" i="16"/>
  <c r="W8" i="16"/>
  <c r="Y8" i="16"/>
  <c r="I4" i="36"/>
  <c r="J4" i="36" s="1"/>
  <c r="I5" i="37" l="1"/>
  <c r="J5" i="37" s="1"/>
  <c r="J4" i="55" l="1"/>
  <c r="K4" i="55" s="1"/>
  <c r="I4" i="54"/>
  <c r="J4" i="54" s="1"/>
  <c r="J4" i="52"/>
  <c r="K4" i="52" s="1"/>
  <c r="L2" i="52" s="1"/>
  <c r="I4" i="51"/>
  <c r="J4" i="51" s="1"/>
  <c r="K2" i="49"/>
  <c r="I4" i="48"/>
  <c r="J4" i="48" s="1"/>
  <c r="J4" i="47"/>
  <c r="K4" i="47" s="1"/>
  <c r="K2" i="44"/>
  <c r="K2" i="43"/>
  <c r="I4" i="42"/>
  <c r="J4" i="42" s="1"/>
  <c r="K2" i="42" s="1"/>
  <c r="I4" i="40"/>
  <c r="J4" i="40" s="1"/>
  <c r="K2" i="40" s="1"/>
  <c r="K2" i="39"/>
  <c r="I4" i="37"/>
  <c r="J4" i="37" s="1"/>
  <c r="K2" i="37" s="1"/>
  <c r="I2" i="36"/>
  <c r="J4" i="35"/>
  <c r="K4" i="35" s="1"/>
  <c r="L2" i="35" s="1"/>
  <c r="I4" i="34"/>
  <c r="J4" i="34" s="1"/>
  <c r="K2" i="33"/>
  <c r="K2" i="32"/>
  <c r="I4" i="31"/>
  <c r="J4" i="31" s="1"/>
  <c r="I4" i="29"/>
  <c r="J4" i="29" s="1"/>
  <c r="K2" i="29" s="1"/>
  <c r="I4" i="28"/>
  <c r="I4" i="27"/>
  <c r="J4" i="27" s="1"/>
  <c r="I2" i="27" s="1"/>
  <c r="K2" i="26"/>
  <c r="I4" i="25"/>
  <c r="J4" i="25" s="1"/>
  <c r="I4" i="24"/>
  <c r="J4" i="24" s="1"/>
  <c r="I4" i="153"/>
  <c r="J4" i="153" s="1"/>
  <c r="K2" i="153" s="1"/>
  <c r="I4" i="22"/>
  <c r="J4" i="22" s="1"/>
  <c r="I4" i="21"/>
  <c r="J4" i="21" s="1"/>
  <c r="K2" i="21" s="1"/>
  <c r="K2" i="20"/>
  <c r="K2" i="19"/>
  <c r="I4" i="17"/>
  <c r="J4" i="17" s="1"/>
  <c r="I2" i="17" s="1"/>
  <c r="I4" i="13"/>
  <c r="J4" i="13" s="1"/>
  <c r="I2" i="13" s="1"/>
  <c r="L2" i="30"/>
  <c r="K2" i="56"/>
  <c r="Q4" i="13"/>
  <c r="AB5" i="13"/>
  <c r="AB4" i="13"/>
  <c r="AA5" i="13"/>
  <c r="AA4" i="13"/>
  <c r="Z4" i="13"/>
  <c r="Z5" i="13"/>
  <c r="Y5" i="13"/>
  <c r="Y4" i="13"/>
  <c r="X4" i="13"/>
  <c r="X5" i="13"/>
  <c r="W5" i="13"/>
  <c r="W4" i="13"/>
  <c r="V5" i="13"/>
  <c r="V4" i="13"/>
  <c r="U5" i="13"/>
  <c r="U4" i="13"/>
  <c r="T5" i="13"/>
  <c r="T4" i="13"/>
  <c r="S5" i="13"/>
  <c r="S4" i="13"/>
  <c r="R5" i="13"/>
  <c r="R4" i="13"/>
  <c r="Q5" i="13"/>
  <c r="J2" i="30"/>
  <c r="I2" i="56"/>
  <c r="O5" i="153"/>
  <c r="Z5" i="153" s="1"/>
  <c r="O4" i="153"/>
  <c r="Q7" i="55"/>
  <c r="Q6" i="55"/>
  <c r="Q5" i="55"/>
  <c r="Q4" i="55"/>
  <c r="O4" i="54"/>
  <c r="P9" i="53"/>
  <c r="AA9" i="53" s="1"/>
  <c r="P8" i="53"/>
  <c r="P7" i="53"/>
  <c r="P6" i="53"/>
  <c r="P5" i="53"/>
  <c r="P4" i="53"/>
  <c r="N8" i="52"/>
  <c r="Z8" i="52" s="1"/>
  <c r="N7" i="52"/>
  <c r="N6" i="52"/>
  <c r="N5" i="52"/>
  <c r="N4" i="52"/>
  <c r="O7" i="51"/>
  <c r="O6" i="51"/>
  <c r="O5" i="51"/>
  <c r="O4" i="51"/>
  <c r="O8" i="50"/>
  <c r="O7" i="50"/>
  <c r="O6" i="50"/>
  <c r="O5" i="50"/>
  <c r="O4" i="50"/>
  <c r="O8" i="48"/>
  <c r="AA8" i="48" s="1"/>
  <c r="O7" i="48"/>
  <c r="O6" i="48"/>
  <c r="O5" i="48"/>
  <c r="O4" i="48"/>
  <c r="P7" i="47"/>
  <c r="P6" i="47"/>
  <c r="AA6" i="47" s="1"/>
  <c r="P5" i="47"/>
  <c r="P4" i="47"/>
  <c r="AA4" i="47" s="1"/>
  <c r="N4" i="46"/>
  <c r="X4" i="46" s="1"/>
  <c r="O8" i="44"/>
  <c r="O7" i="44"/>
  <c r="O6" i="44"/>
  <c r="O5" i="44"/>
  <c r="O4" i="44"/>
  <c r="Q7" i="43"/>
  <c r="AB7" i="43" s="1"/>
  <c r="Q6" i="43"/>
  <c r="Q5" i="43"/>
  <c r="Q4" i="43"/>
  <c r="O6" i="42"/>
  <c r="Z6" i="42" s="1"/>
  <c r="O5" i="42"/>
  <c r="O4" i="42"/>
  <c r="N5" i="41"/>
  <c r="Z5" i="41" s="1"/>
  <c r="N6" i="41"/>
  <c r="Z6" i="41" s="1"/>
  <c r="N7" i="41"/>
  <c r="N4" i="41"/>
  <c r="Z4" i="41" s="1"/>
  <c r="O7" i="40"/>
  <c r="O6" i="40"/>
  <c r="Z6" i="40" s="1"/>
  <c r="O5" i="40"/>
  <c r="O4" i="40"/>
  <c r="O13" i="39"/>
  <c r="O12" i="39"/>
  <c r="O11" i="39"/>
  <c r="O10" i="39"/>
  <c r="O9" i="39"/>
  <c r="O8" i="39"/>
  <c r="O7" i="39"/>
  <c r="O6" i="39"/>
  <c r="O5" i="39"/>
  <c r="O4" i="39"/>
  <c r="M4" i="38"/>
  <c r="X4" i="38" s="1"/>
  <c r="O8" i="37"/>
  <c r="AA8" i="37" s="1"/>
  <c r="O7" i="37"/>
  <c r="O6" i="37"/>
  <c r="O5" i="37"/>
  <c r="O4" i="37"/>
  <c r="Q7" i="35"/>
  <c r="AA7" i="35" s="1"/>
  <c r="Q6" i="35"/>
  <c r="AA6" i="35" s="1"/>
  <c r="Q5" i="35"/>
  <c r="AB5" i="35" s="1"/>
  <c r="Q4" i="35"/>
  <c r="O5" i="34"/>
  <c r="O4" i="34"/>
  <c r="O4" i="33"/>
  <c r="Z4" i="33" s="1"/>
  <c r="P13" i="32"/>
  <c r="P12" i="32"/>
  <c r="Y16" i="32" s="1"/>
  <c r="P11" i="32"/>
  <c r="X16" i="32" s="1"/>
  <c r="P10" i="32"/>
  <c r="W16" i="32" s="1"/>
  <c r="P9" i="32"/>
  <c r="V16" i="32" s="1"/>
  <c r="P8" i="32"/>
  <c r="U16" i="32" s="1"/>
  <c r="P7" i="32"/>
  <c r="P6" i="32"/>
  <c r="S16" i="32" s="1"/>
  <c r="P5" i="32"/>
  <c r="P4" i="32"/>
  <c r="Q16" i="32" s="1"/>
  <c r="O11" i="31"/>
  <c r="O5" i="31"/>
  <c r="O4" i="31"/>
  <c r="O7" i="56"/>
  <c r="O6" i="56"/>
  <c r="O5" i="56"/>
  <c r="O4" i="56"/>
  <c r="P7" i="30"/>
  <c r="P6" i="30"/>
  <c r="P5" i="30"/>
  <c r="P4" i="30"/>
  <c r="O7" i="29"/>
  <c r="O6" i="29"/>
  <c r="O5" i="29"/>
  <c r="O4" i="29"/>
  <c r="O7" i="28"/>
  <c r="O6" i="28"/>
  <c r="O5" i="28"/>
  <c r="O4" i="28"/>
  <c r="O6" i="27"/>
  <c r="O5" i="27"/>
  <c r="O4" i="27"/>
  <c r="O9" i="26"/>
  <c r="O8" i="26"/>
  <c r="O7" i="26"/>
  <c r="O6" i="26"/>
  <c r="O5" i="26"/>
  <c r="O4" i="26"/>
  <c r="O13" i="25"/>
  <c r="O12" i="25"/>
  <c r="O11" i="25"/>
  <c r="O10" i="25"/>
  <c r="O9" i="25"/>
  <c r="O8" i="25"/>
  <c r="O7" i="25"/>
  <c r="O6" i="25"/>
  <c r="O5" i="25"/>
  <c r="O4" i="25"/>
  <c r="O4" i="24"/>
  <c r="AA4" i="24" s="1"/>
  <c r="P7" i="23"/>
  <c r="P6" i="23"/>
  <c r="P5" i="23"/>
  <c r="P4" i="23"/>
  <c r="O5" i="22"/>
  <c r="O4" i="22"/>
  <c r="O7" i="21"/>
  <c r="Z7" i="21" s="1"/>
  <c r="O6" i="21"/>
  <c r="O5" i="21"/>
  <c r="O4" i="21"/>
  <c r="O8" i="20"/>
  <c r="Z8" i="20" s="1"/>
  <c r="O7" i="20"/>
  <c r="O6" i="20"/>
  <c r="O5" i="20"/>
  <c r="O4" i="20"/>
  <c r="O5" i="19"/>
  <c r="O6" i="19"/>
  <c r="O7" i="19"/>
  <c r="O8" i="19"/>
  <c r="O4" i="19"/>
  <c r="Z16" i="32"/>
  <c r="T16" i="32"/>
  <c r="R16" i="32"/>
  <c r="Z15" i="32"/>
  <c r="V15" i="32"/>
  <c r="T15" i="32"/>
  <c r="R15" i="32"/>
  <c r="Z7" i="41"/>
  <c r="Y7" i="41"/>
  <c r="X7" i="41"/>
  <c r="W7" i="41"/>
  <c r="V7" i="41"/>
  <c r="U7" i="41"/>
  <c r="T7" i="41"/>
  <c r="S7" i="41"/>
  <c r="R7" i="41"/>
  <c r="Q7" i="41"/>
  <c r="P7" i="41"/>
  <c r="O7" i="41"/>
  <c r="W6" i="41"/>
  <c r="S6" i="41"/>
  <c r="O6" i="41"/>
  <c r="X5" i="41"/>
  <c r="W5" i="41"/>
  <c r="T5" i="41"/>
  <c r="S5" i="41"/>
  <c r="P5" i="41"/>
  <c r="O5" i="41"/>
  <c r="Y4" i="41"/>
  <c r="X4" i="41"/>
  <c r="W4" i="41"/>
  <c r="U4" i="41"/>
  <c r="T4" i="41"/>
  <c r="S4" i="41"/>
  <c r="Q4" i="41"/>
  <c r="P4" i="41"/>
  <c r="O4" i="41"/>
  <c r="P4" i="40"/>
  <c r="AC7" i="55"/>
  <c r="AB7" i="55"/>
  <c r="AA7" i="55"/>
  <c r="Z7" i="55"/>
  <c r="Y7" i="55"/>
  <c r="X7" i="55"/>
  <c r="W7" i="55"/>
  <c r="V7" i="55"/>
  <c r="U7" i="55"/>
  <c r="T7" i="55"/>
  <c r="S7" i="55"/>
  <c r="R7" i="55"/>
  <c r="AC6" i="55"/>
  <c r="AB6" i="55"/>
  <c r="Z6" i="55"/>
  <c r="Y6" i="55"/>
  <c r="X6" i="55"/>
  <c r="V6" i="55"/>
  <c r="U6" i="55"/>
  <c r="T6" i="55"/>
  <c r="R6" i="55"/>
  <c r="AC5" i="55"/>
  <c r="AA5" i="55"/>
  <c r="Y5" i="55"/>
  <c r="W5" i="55"/>
  <c r="U5" i="55"/>
  <c r="S5" i="55"/>
  <c r="AC4" i="55"/>
  <c r="AB4" i="55"/>
  <c r="AA4" i="55"/>
  <c r="Z4" i="55"/>
  <c r="Y4" i="55"/>
  <c r="X4" i="55"/>
  <c r="W4" i="55"/>
  <c r="V4" i="55"/>
  <c r="U4" i="55"/>
  <c r="T4" i="55"/>
  <c r="S4" i="55"/>
  <c r="R4" i="55"/>
  <c r="AA4" i="54"/>
  <c r="Z4" i="54"/>
  <c r="Y4" i="54"/>
  <c r="X4" i="54"/>
  <c r="W4" i="54"/>
  <c r="V4" i="54"/>
  <c r="U4" i="54"/>
  <c r="T4" i="54"/>
  <c r="S4" i="54"/>
  <c r="R4" i="54"/>
  <c r="Q4" i="54"/>
  <c r="P4" i="54"/>
  <c r="AB9" i="53"/>
  <c r="Z9" i="53"/>
  <c r="Y9" i="53"/>
  <c r="X9" i="53"/>
  <c r="W9" i="53"/>
  <c r="V9" i="53"/>
  <c r="U9" i="53"/>
  <c r="T9" i="53"/>
  <c r="S9" i="53"/>
  <c r="R9" i="53"/>
  <c r="Q9" i="53"/>
  <c r="AB8" i="53"/>
  <c r="AA8" i="53"/>
  <c r="Z8" i="53"/>
  <c r="Y8" i="53"/>
  <c r="X8" i="53"/>
  <c r="W8" i="53"/>
  <c r="V8" i="53"/>
  <c r="U8" i="53"/>
  <c r="T8" i="53"/>
  <c r="S8" i="53"/>
  <c r="R8" i="53"/>
  <c r="Q8" i="53"/>
  <c r="AB7" i="53"/>
  <c r="AA7" i="53"/>
  <c r="Z7" i="53"/>
  <c r="Y7" i="53"/>
  <c r="X7" i="53"/>
  <c r="W7" i="53"/>
  <c r="V7" i="53"/>
  <c r="U7" i="53"/>
  <c r="T7" i="53"/>
  <c r="S7" i="53"/>
  <c r="R7" i="53"/>
  <c r="Q7" i="53"/>
  <c r="AB6" i="53"/>
  <c r="AA6" i="53"/>
  <c r="Z6" i="53"/>
  <c r="Y6" i="53"/>
  <c r="X6" i="53"/>
  <c r="W6" i="53"/>
  <c r="V6" i="53"/>
  <c r="U6" i="53"/>
  <c r="T6" i="53"/>
  <c r="S6" i="53"/>
  <c r="R6" i="53"/>
  <c r="Q6" i="53"/>
  <c r="AB5" i="53"/>
  <c r="AA5" i="53"/>
  <c r="Z5" i="53"/>
  <c r="Y5" i="53"/>
  <c r="X5" i="53"/>
  <c r="W5" i="53"/>
  <c r="V5" i="53"/>
  <c r="U5" i="53"/>
  <c r="T5" i="53"/>
  <c r="S5" i="53"/>
  <c r="R5" i="53"/>
  <c r="Q5" i="53"/>
  <c r="AB4" i="53"/>
  <c r="AA4" i="53"/>
  <c r="Z4" i="53"/>
  <c r="Y4" i="53"/>
  <c r="X4" i="53"/>
  <c r="W4" i="53"/>
  <c r="V4" i="53"/>
  <c r="U4" i="53"/>
  <c r="T4" i="53"/>
  <c r="S4" i="53"/>
  <c r="R4" i="53"/>
  <c r="Q4" i="53"/>
  <c r="W8" i="52"/>
  <c r="S8" i="52"/>
  <c r="O8" i="52"/>
  <c r="Z7" i="52"/>
  <c r="Y7" i="52"/>
  <c r="X7" i="52"/>
  <c r="W7" i="52"/>
  <c r="V7" i="52"/>
  <c r="U7" i="52"/>
  <c r="T7" i="52"/>
  <c r="S7" i="52"/>
  <c r="R7" i="52"/>
  <c r="Q7" i="52"/>
  <c r="P7" i="52"/>
  <c r="O7" i="52"/>
  <c r="Z6" i="52"/>
  <c r="Y6" i="52"/>
  <c r="X6" i="52"/>
  <c r="W6" i="52"/>
  <c r="V6" i="52"/>
  <c r="U6" i="52"/>
  <c r="T6" i="52"/>
  <c r="S6" i="52"/>
  <c r="R6" i="52"/>
  <c r="Q6" i="52"/>
  <c r="P6" i="52"/>
  <c r="O6" i="52"/>
  <c r="Z5" i="52"/>
  <c r="Y5" i="52"/>
  <c r="X5" i="52"/>
  <c r="W5" i="52"/>
  <c r="V5" i="52"/>
  <c r="U5" i="52"/>
  <c r="T5" i="52"/>
  <c r="S5" i="52"/>
  <c r="R5" i="52"/>
  <c r="Q5" i="52"/>
  <c r="P5" i="52"/>
  <c r="O5" i="52"/>
  <c r="Z4" i="52"/>
  <c r="Y4" i="52"/>
  <c r="X4" i="52"/>
  <c r="W4" i="52"/>
  <c r="V4" i="52"/>
  <c r="U4" i="52"/>
  <c r="T4" i="52"/>
  <c r="S4" i="52"/>
  <c r="R4" i="52"/>
  <c r="Q4" i="52"/>
  <c r="P4" i="52"/>
  <c r="O4" i="52"/>
  <c r="AA7" i="51"/>
  <c r="Z7" i="51"/>
  <c r="Y7" i="51"/>
  <c r="X7" i="51"/>
  <c r="W7" i="51"/>
  <c r="V7" i="51"/>
  <c r="U7" i="51"/>
  <c r="T7" i="51"/>
  <c r="S7" i="51"/>
  <c r="R7" i="51"/>
  <c r="Q7" i="51"/>
  <c r="P7" i="51"/>
  <c r="AA6" i="51"/>
  <c r="Z6" i="51"/>
  <c r="Y6" i="51"/>
  <c r="X6" i="51"/>
  <c r="W6" i="51"/>
  <c r="V6" i="51"/>
  <c r="U6" i="51"/>
  <c r="T6" i="51"/>
  <c r="S6" i="51"/>
  <c r="R6" i="51"/>
  <c r="Q6" i="51"/>
  <c r="P6" i="51"/>
  <c r="AA5" i="51"/>
  <c r="Z5" i="51"/>
  <c r="Y5" i="51"/>
  <c r="X5" i="51"/>
  <c r="W5" i="51"/>
  <c r="V5" i="51"/>
  <c r="U5" i="51"/>
  <c r="T5" i="51"/>
  <c r="S5" i="51"/>
  <c r="R5" i="51"/>
  <c r="Q5" i="51"/>
  <c r="P5" i="51"/>
  <c r="AA4" i="51"/>
  <c r="Z4" i="51"/>
  <c r="Y4" i="51"/>
  <c r="X4" i="51"/>
  <c r="W4" i="51"/>
  <c r="V4" i="51"/>
  <c r="U4" i="51"/>
  <c r="T4" i="51"/>
  <c r="S4" i="51"/>
  <c r="R4" i="51"/>
  <c r="Q4" i="51"/>
  <c r="P4" i="51"/>
  <c r="AA8" i="50"/>
  <c r="Y8" i="50"/>
  <c r="W8" i="50"/>
  <c r="U8" i="50"/>
  <c r="S8" i="50"/>
  <c r="Q8" i="50"/>
  <c r="AA7" i="50"/>
  <c r="Z7" i="50"/>
  <c r="Y7" i="50"/>
  <c r="X7" i="50"/>
  <c r="W7" i="50"/>
  <c r="V7" i="50"/>
  <c r="U7" i="50"/>
  <c r="T7" i="50"/>
  <c r="S7" i="50"/>
  <c r="R7" i="50"/>
  <c r="Q7" i="50"/>
  <c r="P7" i="50"/>
  <c r="AA6" i="50"/>
  <c r="Z6" i="50"/>
  <c r="Y6" i="50"/>
  <c r="X6" i="50"/>
  <c r="W6" i="50"/>
  <c r="V6" i="50"/>
  <c r="U6" i="50"/>
  <c r="T6" i="50"/>
  <c r="S6" i="50"/>
  <c r="R6" i="50"/>
  <c r="Q6" i="50"/>
  <c r="P6" i="50"/>
  <c r="AA5" i="50"/>
  <c r="Z5" i="50"/>
  <c r="Y5" i="50"/>
  <c r="X5" i="50"/>
  <c r="W5" i="50"/>
  <c r="V5" i="50"/>
  <c r="U5" i="50"/>
  <c r="T5" i="50"/>
  <c r="S5" i="50"/>
  <c r="R5" i="50"/>
  <c r="Q5" i="50"/>
  <c r="P5" i="50"/>
  <c r="AA4" i="50"/>
  <c r="Z4" i="50"/>
  <c r="Y4" i="50"/>
  <c r="X4" i="50"/>
  <c r="W4" i="50"/>
  <c r="V4" i="50"/>
  <c r="U4" i="50"/>
  <c r="T4" i="50"/>
  <c r="S4" i="50"/>
  <c r="R4" i="50"/>
  <c r="Q4" i="50"/>
  <c r="P4" i="50"/>
  <c r="Z8" i="48"/>
  <c r="X8" i="48"/>
  <c r="V8" i="48"/>
  <c r="T8" i="48"/>
  <c r="R8" i="48"/>
  <c r="P8" i="48"/>
  <c r="AA7" i="48"/>
  <c r="Z7" i="48"/>
  <c r="Y7" i="48"/>
  <c r="X7" i="48"/>
  <c r="W7" i="48"/>
  <c r="V7" i="48"/>
  <c r="U7" i="48"/>
  <c r="T7" i="48"/>
  <c r="S7" i="48"/>
  <c r="R7" i="48"/>
  <c r="Q7" i="48"/>
  <c r="P7" i="48"/>
  <c r="AA6" i="48"/>
  <c r="Z6" i="48"/>
  <c r="Y6" i="48"/>
  <c r="X6" i="48"/>
  <c r="W6" i="48"/>
  <c r="V6" i="48"/>
  <c r="U6" i="48"/>
  <c r="T6" i="48"/>
  <c r="S6" i="48"/>
  <c r="R6" i="48"/>
  <c r="Q6" i="48"/>
  <c r="P6" i="48"/>
  <c r="AA5" i="48"/>
  <c r="Z5" i="48"/>
  <c r="Y5" i="48"/>
  <c r="X5" i="48"/>
  <c r="W5" i="48"/>
  <c r="V5" i="48"/>
  <c r="U5" i="48"/>
  <c r="T5" i="48"/>
  <c r="S5" i="48"/>
  <c r="R5" i="48"/>
  <c r="Q5" i="48"/>
  <c r="P5" i="48"/>
  <c r="AA4" i="48"/>
  <c r="Z4" i="48"/>
  <c r="Y4" i="48"/>
  <c r="X4" i="48"/>
  <c r="W4" i="48"/>
  <c r="V4" i="48"/>
  <c r="U4" i="48"/>
  <c r="T4" i="48"/>
  <c r="S4" i="48"/>
  <c r="R4" i="48"/>
  <c r="Q4" i="48"/>
  <c r="P4" i="48"/>
  <c r="AB7" i="47"/>
  <c r="AA7" i="47"/>
  <c r="Z7" i="47"/>
  <c r="Y7" i="47"/>
  <c r="X7" i="47"/>
  <c r="W7" i="47"/>
  <c r="V7" i="47"/>
  <c r="U7" i="47"/>
  <c r="T7" i="47"/>
  <c r="S7" i="47"/>
  <c r="R7" i="47"/>
  <c r="Q7" i="47"/>
  <c r="AB6" i="47"/>
  <c r="Z6" i="47"/>
  <c r="X6" i="47"/>
  <c r="V6" i="47"/>
  <c r="T6" i="47"/>
  <c r="R6" i="47"/>
  <c r="AB5" i="47"/>
  <c r="AA5" i="47"/>
  <c r="Z5" i="47"/>
  <c r="Y5" i="47"/>
  <c r="X5" i="47"/>
  <c r="W5" i="47"/>
  <c r="V5" i="47"/>
  <c r="U5" i="47"/>
  <c r="T5" i="47"/>
  <c r="S5" i="47"/>
  <c r="R5" i="47"/>
  <c r="Q5" i="47"/>
  <c r="AB4" i="47"/>
  <c r="Z4" i="47"/>
  <c r="X4" i="47"/>
  <c r="V4" i="47"/>
  <c r="T4" i="47"/>
  <c r="R4" i="47"/>
  <c r="Z4" i="46"/>
  <c r="V4" i="46"/>
  <c r="R4" i="46"/>
  <c r="AA8" i="44"/>
  <c r="Z8" i="44"/>
  <c r="Y8" i="44"/>
  <c r="X8" i="44"/>
  <c r="W8" i="44"/>
  <c r="V8" i="44"/>
  <c r="U8" i="44"/>
  <c r="T8" i="44"/>
  <c r="S8" i="44"/>
  <c r="R8" i="44"/>
  <c r="Q8" i="44"/>
  <c r="P8" i="44"/>
  <c r="AA7" i="44"/>
  <c r="Z7" i="44"/>
  <c r="Y7" i="44"/>
  <c r="X7" i="44"/>
  <c r="W7" i="44"/>
  <c r="V7" i="44"/>
  <c r="U7" i="44"/>
  <c r="T7" i="44"/>
  <c r="S7" i="44"/>
  <c r="R7" i="44"/>
  <c r="Q7" i="44"/>
  <c r="P7" i="44"/>
  <c r="AA6" i="44"/>
  <c r="Z6" i="44"/>
  <c r="Y6" i="44"/>
  <c r="X6" i="44"/>
  <c r="W6" i="44"/>
  <c r="V6" i="44"/>
  <c r="U6" i="44"/>
  <c r="T6" i="44"/>
  <c r="S6" i="44"/>
  <c r="R6" i="44"/>
  <c r="Q6" i="44"/>
  <c r="P6" i="44"/>
  <c r="AA5" i="44"/>
  <c r="Z5" i="44"/>
  <c r="Y5" i="44"/>
  <c r="X5" i="44"/>
  <c r="W5" i="44"/>
  <c r="V5" i="44"/>
  <c r="U5" i="44"/>
  <c r="T5" i="44"/>
  <c r="S5" i="44"/>
  <c r="R5" i="44"/>
  <c r="Q5" i="44"/>
  <c r="P5" i="44"/>
  <c r="AA4" i="44"/>
  <c r="Z4" i="44"/>
  <c r="Y4" i="44"/>
  <c r="X4" i="44"/>
  <c r="W4" i="44"/>
  <c r="V4" i="44"/>
  <c r="U4" i="44"/>
  <c r="T4" i="44"/>
  <c r="S4" i="44"/>
  <c r="R4" i="44"/>
  <c r="Q4" i="44"/>
  <c r="P4" i="44"/>
  <c r="AC7" i="43"/>
  <c r="U7" i="43"/>
  <c r="AC6" i="43"/>
  <c r="AB6" i="43"/>
  <c r="AA6" i="43"/>
  <c r="Z6" i="43"/>
  <c r="Y6" i="43"/>
  <c r="X6" i="43"/>
  <c r="W6" i="43"/>
  <c r="V6" i="43"/>
  <c r="U6" i="43"/>
  <c r="T6" i="43"/>
  <c r="S6" i="43"/>
  <c r="R6" i="43"/>
  <c r="AC5" i="43"/>
  <c r="AB5" i="43"/>
  <c r="AA5" i="43"/>
  <c r="Z5" i="43"/>
  <c r="Y5" i="43"/>
  <c r="X5" i="43"/>
  <c r="W5" i="43"/>
  <c r="V5" i="43"/>
  <c r="U5" i="43"/>
  <c r="T5" i="43"/>
  <c r="S5" i="43"/>
  <c r="R5" i="43"/>
  <c r="AC4" i="43"/>
  <c r="AB4" i="43"/>
  <c r="AA4" i="43"/>
  <c r="Z4" i="43"/>
  <c r="Y4" i="43"/>
  <c r="X4" i="43"/>
  <c r="W4" i="43"/>
  <c r="V4" i="43"/>
  <c r="U4" i="43"/>
  <c r="T4" i="43"/>
  <c r="S4" i="43"/>
  <c r="R4" i="43"/>
  <c r="AA6" i="42"/>
  <c r="Y6" i="42"/>
  <c r="W6" i="42"/>
  <c r="U6" i="42"/>
  <c r="S6" i="42"/>
  <c r="Q6" i="42"/>
  <c r="AA5" i="42"/>
  <c r="Z5" i="42"/>
  <c r="Y5" i="42"/>
  <c r="X5" i="42"/>
  <c r="W5" i="42"/>
  <c r="V5" i="42"/>
  <c r="U5" i="42"/>
  <c r="T5" i="42"/>
  <c r="S5" i="42"/>
  <c r="R5" i="42"/>
  <c r="Q5" i="42"/>
  <c r="P5" i="42"/>
  <c r="AA4" i="42"/>
  <c r="Z4" i="42"/>
  <c r="Y4" i="42"/>
  <c r="X4" i="42"/>
  <c r="W4" i="42"/>
  <c r="V4" i="42"/>
  <c r="U4" i="42"/>
  <c r="T4" i="42"/>
  <c r="S4" i="42"/>
  <c r="R4" i="42"/>
  <c r="Q4" i="42"/>
  <c r="P4" i="42"/>
  <c r="AA7" i="40"/>
  <c r="Z7" i="40"/>
  <c r="Y7" i="40"/>
  <c r="X7" i="40"/>
  <c r="W7" i="40"/>
  <c r="V7" i="40"/>
  <c r="U7" i="40"/>
  <c r="T7" i="40"/>
  <c r="S7" i="40"/>
  <c r="R7" i="40"/>
  <c r="Q7" i="40"/>
  <c r="P7" i="40"/>
  <c r="AA6" i="40"/>
  <c r="W6" i="40"/>
  <c r="S6" i="40"/>
  <c r="AA5" i="40"/>
  <c r="Z5" i="40"/>
  <c r="Y5" i="40"/>
  <c r="X5" i="40"/>
  <c r="W5" i="40"/>
  <c r="V5" i="40"/>
  <c r="U5" i="40"/>
  <c r="T5" i="40"/>
  <c r="S5" i="40"/>
  <c r="R5" i="40"/>
  <c r="Q5" i="40"/>
  <c r="P5" i="40"/>
  <c r="AA4" i="40"/>
  <c r="Z4" i="40"/>
  <c r="Y4" i="40"/>
  <c r="X4" i="40"/>
  <c r="W4" i="40"/>
  <c r="V4" i="40"/>
  <c r="U4" i="40"/>
  <c r="T4" i="40"/>
  <c r="S4" i="40"/>
  <c r="R4" i="40"/>
  <c r="Q4" i="40"/>
  <c r="AA13" i="39"/>
  <c r="Z13" i="39"/>
  <c r="Y13" i="39"/>
  <c r="X13" i="39"/>
  <c r="W13" i="39"/>
  <c r="V13" i="39"/>
  <c r="U13" i="39"/>
  <c r="T13" i="39"/>
  <c r="S13" i="39"/>
  <c r="R13" i="39"/>
  <c r="Q13" i="39"/>
  <c r="P13" i="39"/>
  <c r="AA12" i="39"/>
  <c r="Z12" i="39"/>
  <c r="Y12" i="39"/>
  <c r="X12" i="39"/>
  <c r="W12" i="39"/>
  <c r="V12" i="39"/>
  <c r="U12" i="39"/>
  <c r="T12" i="39"/>
  <c r="S12" i="39"/>
  <c r="R12" i="39"/>
  <c r="Q12" i="39"/>
  <c r="P12" i="39"/>
  <c r="AA11" i="39"/>
  <c r="Z11" i="39"/>
  <c r="Y11" i="39"/>
  <c r="X11" i="39"/>
  <c r="W11" i="39"/>
  <c r="V11" i="39"/>
  <c r="U11" i="39"/>
  <c r="T11" i="39"/>
  <c r="S11" i="39"/>
  <c r="R11" i="39"/>
  <c r="Q11" i="39"/>
  <c r="P11" i="39"/>
  <c r="AA10" i="39"/>
  <c r="Z10" i="39"/>
  <c r="Y10" i="39"/>
  <c r="X10" i="39"/>
  <c r="W10" i="39"/>
  <c r="V10" i="39"/>
  <c r="U10" i="39"/>
  <c r="T10" i="39"/>
  <c r="S10" i="39"/>
  <c r="R10" i="39"/>
  <c r="Q10" i="39"/>
  <c r="P10" i="39"/>
  <c r="AA9" i="39"/>
  <c r="Z9" i="39"/>
  <c r="Y9" i="39"/>
  <c r="X9" i="39"/>
  <c r="W9" i="39"/>
  <c r="V9" i="39"/>
  <c r="U9" i="39"/>
  <c r="T9" i="39"/>
  <c r="S9" i="39"/>
  <c r="R9" i="39"/>
  <c r="Q9" i="39"/>
  <c r="P9" i="39"/>
  <c r="AA8" i="39"/>
  <c r="Z8" i="39"/>
  <c r="Y8" i="39"/>
  <c r="X8" i="39"/>
  <c r="W8" i="39"/>
  <c r="V8" i="39"/>
  <c r="U8" i="39"/>
  <c r="T8" i="39"/>
  <c r="S8" i="39"/>
  <c r="R8" i="39"/>
  <c r="Q8" i="39"/>
  <c r="P8" i="39"/>
  <c r="AA7" i="39"/>
  <c r="Z7" i="39"/>
  <c r="Y7" i="39"/>
  <c r="X7" i="39"/>
  <c r="W7" i="39"/>
  <c r="V7" i="39"/>
  <c r="U7" i="39"/>
  <c r="T7" i="39"/>
  <c r="S7" i="39"/>
  <c r="R7" i="39"/>
  <c r="Q7" i="39"/>
  <c r="P7" i="39"/>
  <c r="AA6" i="39"/>
  <c r="Z6" i="39"/>
  <c r="Y6" i="39"/>
  <c r="X6" i="39"/>
  <c r="W6" i="39"/>
  <c r="V6" i="39"/>
  <c r="U6" i="39"/>
  <c r="T6" i="39"/>
  <c r="S6" i="39"/>
  <c r="R6" i="39"/>
  <c r="Q6" i="39"/>
  <c r="P6" i="39"/>
  <c r="AA5" i="39"/>
  <c r="Z5" i="39"/>
  <c r="Y5" i="39"/>
  <c r="X5" i="39"/>
  <c r="W5" i="39"/>
  <c r="V5" i="39"/>
  <c r="U5" i="39"/>
  <c r="T5" i="39"/>
  <c r="S5" i="39"/>
  <c r="R5" i="39"/>
  <c r="Q5" i="39"/>
  <c r="P5" i="39"/>
  <c r="AA4" i="39"/>
  <c r="Z4" i="39"/>
  <c r="Y4" i="39"/>
  <c r="X4" i="39"/>
  <c r="W4" i="39"/>
  <c r="W14" i="39" s="1"/>
  <c r="V4" i="39"/>
  <c r="U4" i="39"/>
  <c r="T4" i="39"/>
  <c r="S4" i="39"/>
  <c r="R4" i="39"/>
  <c r="Q4" i="39"/>
  <c r="P4" i="39"/>
  <c r="Z8" i="37"/>
  <c r="X8" i="37"/>
  <c r="V8" i="37"/>
  <c r="T8" i="37"/>
  <c r="R8" i="37"/>
  <c r="P8" i="37"/>
  <c r="AA7" i="37"/>
  <c r="Z7" i="37"/>
  <c r="Y7" i="37"/>
  <c r="X7" i="37"/>
  <c r="W7" i="37"/>
  <c r="V7" i="37"/>
  <c r="U7" i="37"/>
  <c r="T7" i="37"/>
  <c r="S7" i="37"/>
  <c r="R7" i="37"/>
  <c r="Q7" i="37"/>
  <c r="P7" i="37"/>
  <c r="AA6" i="37"/>
  <c r="Z6" i="37"/>
  <c r="Y6" i="37"/>
  <c r="X6" i="37"/>
  <c r="W6" i="37"/>
  <c r="V6" i="37"/>
  <c r="U6" i="37"/>
  <c r="T6" i="37"/>
  <c r="S6" i="37"/>
  <c r="R6" i="37"/>
  <c r="Q6" i="37"/>
  <c r="P6" i="37"/>
  <c r="AA5" i="37"/>
  <c r="Z5" i="37"/>
  <c r="Y5" i="37"/>
  <c r="X5" i="37"/>
  <c r="W5" i="37"/>
  <c r="V5" i="37"/>
  <c r="U5" i="37"/>
  <c r="T5" i="37"/>
  <c r="S5" i="37"/>
  <c r="R5" i="37"/>
  <c r="Q5" i="37"/>
  <c r="P5" i="37"/>
  <c r="AA4" i="37"/>
  <c r="Z4" i="37"/>
  <c r="Y4" i="37"/>
  <c r="X4" i="37"/>
  <c r="W4" i="37"/>
  <c r="V4" i="37"/>
  <c r="U4" i="37"/>
  <c r="T4" i="37"/>
  <c r="S4" i="37"/>
  <c r="R4" i="37"/>
  <c r="Q4" i="37"/>
  <c r="P4" i="37"/>
  <c r="AC7" i="35"/>
  <c r="AB7" i="35"/>
  <c r="AC5" i="35"/>
  <c r="AA5" i="35"/>
  <c r="Z5" i="35"/>
  <c r="Y5" i="35"/>
  <c r="W5" i="35"/>
  <c r="V5" i="35"/>
  <c r="U5" i="35"/>
  <c r="S5" i="35"/>
  <c r="R5" i="35"/>
  <c r="AC4" i="35"/>
  <c r="AB4" i="35"/>
  <c r="AA4" i="35"/>
  <c r="Z4" i="35"/>
  <c r="Y4" i="35"/>
  <c r="X4" i="35"/>
  <c r="W4" i="35"/>
  <c r="V4" i="35"/>
  <c r="U4" i="35"/>
  <c r="T4" i="35"/>
  <c r="S4" i="35"/>
  <c r="R4" i="35"/>
  <c r="AA5" i="34"/>
  <c r="Z5" i="34"/>
  <c r="Y5" i="34"/>
  <c r="X5" i="34"/>
  <c r="W5" i="34"/>
  <c r="V5" i="34"/>
  <c r="U5" i="34"/>
  <c r="T5" i="34"/>
  <c r="S5" i="34"/>
  <c r="R5" i="34"/>
  <c r="Q5" i="34"/>
  <c r="P5" i="34"/>
  <c r="AA4" i="34"/>
  <c r="Z4" i="34"/>
  <c r="Y4" i="34"/>
  <c r="X4" i="34"/>
  <c r="W4" i="34"/>
  <c r="V4" i="34"/>
  <c r="U4" i="34"/>
  <c r="T4" i="34"/>
  <c r="S4" i="34"/>
  <c r="R4" i="34"/>
  <c r="Q4" i="34"/>
  <c r="P4" i="34"/>
  <c r="AB13" i="32"/>
  <c r="AA13" i="32"/>
  <c r="Z13" i="32"/>
  <c r="Y13" i="32"/>
  <c r="X13" i="32"/>
  <c r="W13" i="32"/>
  <c r="V13" i="32"/>
  <c r="U13" i="32"/>
  <c r="T13" i="32"/>
  <c r="S13" i="32"/>
  <c r="R13" i="32"/>
  <c r="Q13" i="32"/>
  <c r="AB12" i="32"/>
  <c r="AA12" i="32"/>
  <c r="Z12" i="32"/>
  <c r="Y12" i="32"/>
  <c r="X12" i="32"/>
  <c r="W12" i="32"/>
  <c r="V12" i="32"/>
  <c r="U12" i="32"/>
  <c r="T12" i="32"/>
  <c r="S12" i="32"/>
  <c r="R12" i="32"/>
  <c r="Q12" i="32"/>
  <c r="AB11" i="32"/>
  <c r="AA11" i="32"/>
  <c r="Z11" i="32"/>
  <c r="Y11" i="32"/>
  <c r="X11" i="32"/>
  <c r="W11" i="32"/>
  <c r="V11" i="32"/>
  <c r="U11" i="32"/>
  <c r="T11" i="32"/>
  <c r="S11" i="32"/>
  <c r="R11" i="32"/>
  <c r="Q11" i="32"/>
  <c r="AB10" i="32"/>
  <c r="AA10" i="32"/>
  <c r="Z10" i="32"/>
  <c r="Y10" i="32"/>
  <c r="X10" i="32"/>
  <c r="W10" i="32"/>
  <c r="V10" i="32"/>
  <c r="U10" i="32"/>
  <c r="T10" i="32"/>
  <c r="S10" i="32"/>
  <c r="R10" i="32"/>
  <c r="Q10" i="32"/>
  <c r="AB9" i="32"/>
  <c r="AA9" i="32"/>
  <c r="Z9" i="32"/>
  <c r="Y9" i="32"/>
  <c r="X9" i="32"/>
  <c r="W9" i="32"/>
  <c r="V9" i="32"/>
  <c r="U9" i="32"/>
  <c r="T9" i="32"/>
  <c r="S9" i="32"/>
  <c r="R9" i="32"/>
  <c r="Q9" i="32"/>
  <c r="AB8" i="32"/>
  <c r="AA8" i="32"/>
  <c r="Z8" i="32"/>
  <c r="Y8" i="32"/>
  <c r="X8" i="32"/>
  <c r="W8" i="32"/>
  <c r="V8" i="32"/>
  <c r="U8" i="32"/>
  <c r="T8" i="32"/>
  <c r="S8" i="32"/>
  <c r="R8" i="32"/>
  <c r="Q8" i="32"/>
  <c r="AB7" i="32"/>
  <c r="AA7" i="32"/>
  <c r="Z7" i="32"/>
  <c r="Y7" i="32"/>
  <c r="X7" i="32"/>
  <c r="W7" i="32"/>
  <c r="V7" i="32"/>
  <c r="U7" i="32"/>
  <c r="T7" i="32"/>
  <c r="S7" i="32"/>
  <c r="R7" i="32"/>
  <c r="Q7" i="32"/>
  <c r="AB6" i="32"/>
  <c r="AA6" i="32"/>
  <c r="Z6" i="32"/>
  <c r="Y6" i="32"/>
  <c r="X6" i="32"/>
  <c r="W6" i="32"/>
  <c r="V6" i="32"/>
  <c r="U6" i="32"/>
  <c r="T6" i="32"/>
  <c r="S6" i="32"/>
  <c r="R6" i="32"/>
  <c r="Q6" i="32"/>
  <c r="AB5" i="32"/>
  <c r="AA5" i="32"/>
  <c r="Z5" i="32"/>
  <c r="Y5" i="32"/>
  <c r="X5" i="32"/>
  <c r="W5" i="32"/>
  <c r="V5" i="32"/>
  <c r="U5" i="32"/>
  <c r="T5" i="32"/>
  <c r="S5" i="32"/>
  <c r="R5" i="32"/>
  <c r="Q5" i="32"/>
  <c r="AB4" i="32"/>
  <c r="AA4" i="32"/>
  <c r="Z4" i="32"/>
  <c r="Y4" i="32"/>
  <c r="Y14" i="32" s="1"/>
  <c r="X4" i="32"/>
  <c r="W4" i="32"/>
  <c r="V4" i="32"/>
  <c r="U4" i="32"/>
  <c r="T4" i="32"/>
  <c r="S4" i="32"/>
  <c r="R4" i="32"/>
  <c r="Q4" i="32"/>
  <c r="AA11" i="31"/>
  <c r="Z11" i="31"/>
  <c r="Y11" i="31"/>
  <c r="X11" i="31"/>
  <c r="W11" i="31"/>
  <c r="V11" i="31"/>
  <c r="U11" i="31"/>
  <c r="T11" i="31"/>
  <c r="S11" i="31"/>
  <c r="R11" i="31"/>
  <c r="Q11" i="31"/>
  <c r="P11" i="31"/>
  <c r="AA5" i="31"/>
  <c r="Z5" i="31"/>
  <c r="Y5" i="31"/>
  <c r="X5" i="31"/>
  <c r="W5" i="31"/>
  <c r="V5" i="31"/>
  <c r="U5" i="31"/>
  <c r="T5" i="31"/>
  <c r="S5" i="31"/>
  <c r="R5" i="31"/>
  <c r="Q5" i="31"/>
  <c r="P5" i="31"/>
  <c r="AA4" i="31"/>
  <c r="Z4" i="31"/>
  <c r="Y4" i="31"/>
  <c r="X4" i="31"/>
  <c r="W4" i="31"/>
  <c r="V4" i="31"/>
  <c r="U4" i="31"/>
  <c r="T4" i="31"/>
  <c r="S4" i="31"/>
  <c r="R4" i="31"/>
  <c r="Q4" i="31"/>
  <c r="P4" i="31"/>
  <c r="AA7" i="56"/>
  <c r="Z7" i="56"/>
  <c r="Y7" i="56"/>
  <c r="X7" i="56"/>
  <c r="W7" i="56"/>
  <c r="V7" i="56"/>
  <c r="U7" i="56"/>
  <c r="T7" i="56"/>
  <c r="S7" i="56"/>
  <c r="R7" i="56"/>
  <c r="Q7" i="56"/>
  <c r="P7" i="56"/>
  <c r="AA6" i="56"/>
  <c r="Z6" i="56"/>
  <c r="Y6" i="56"/>
  <c r="X6" i="56"/>
  <c r="W6" i="56"/>
  <c r="V6" i="56"/>
  <c r="U6" i="56"/>
  <c r="T6" i="56"/>
  <c r="S6" i="56"/>
  <c r="R6" i="56"/>
  <c r="Q6" i="56"/>
  <c r="P6" i="56"/>
  <c r="AA5" i="56"/>
  <c r="Z5" i="56"/>
  <c r="Y5" i="56"/>
  <c r="X5" i="56"/>
  <c r="W5" i="56"/>
  <c r="V5" i="56"/>
  <c r="U5" i="56"/>
  <c r="T5" i="56"/>
  <c r="S5" i="56"/>
  <c r="R5" i="56"/>
  <c r="Q5" i="56"/>
  <c r="P5" i="56"/>
  <c r="AA4" i="56"/>
  <c r="Z4" i="56"/>
  <c r="Y4" i="56"/>
  <c r="X4" i="56"/>
  <c r="W4" i="56"/>
  <c r="V4" i="56"/>
  <c r="U4" i="56"/>
  <c r="T4" i="56"/>
  <c r="S4" i="56"/>
  <c r="R4" i="56"/>
  <c r="Q4" i="56"/>
  <c r="P4" i="56"/>
  <c r="AB7" i="30"/>
  <c r="AA7" i="30"/>
  <c r="Z7" i="30"/>
  <c r="Y7" i="30"/>
  <c r="X7" i="30"/>
  <c r="W7" i="30"/>
  <c r="V7" i="30"/>
  <c r="U7" i="30"/>
  <c r="T7" i="30"/>
  <c r="S7" i="30"/>
  <c r="R7" i="30"/>
  <c r="Q7" i="30"/>
  <c r="AB6" i="30"/>
  <c r="AA6" i="30"/>
  <c r="Z6" i="30"/>
  <c r="Y6" i="30"/>
  <c r="X6" i="30"/>
  <c r="W6" i="30"/>
  <c r="V6" i="30"/>
  <c r="U6" i="30"/>
  <c r="T6" i="30"/>
  <c r="S6" i="30"/>
  <c r="R6" i="30"/>
  <c r="Q6" i="30"/>
  <c r="AB5" i="30"/>
  <c r="AA5" i="30"/>
  <c r="Z5" i="30"/>
  <c r="Y5" i="30"/>
  <c r="X5" i="30"/>
  <c r="W5" i="30"/>
  <c r="V5" i="30"/>
  <c r="U5" i="30"/>
  <c r="T5" i="30"/>
  <c r="S5" i="30"/>
  <c r="R5" i="30"/>
  <c r="Q5" i="30"/>
  <c r="AB4" i="30"/>
  <c r="AA4" i="30"/>
  <c r="Z4" i="30"/>
  <c r="Y4" i="30"/>
  <c r="X4" i="30"/>
  <c r="W4" i="30"/>
  <c r="V4" i="30"/>
  <c r="U4" i="30"/>
  <c r="T4" i="30"/>
  <c r="S4" i="30"/>
  <c r="R4" i="30"/>
  <c r="Q4" i="30"/>
  <c r="AA7" i="29"/>
  <c r="Z7" i="29"/>
  <c r="Y7" i="29"/>
  <c r="X7" i="29"/>
  <c r="W7" i="29"/>
  <c r="V7" i="29"/>
  <c r="U7" i="29"/>
  <c r="T7" i="29"/>
  <c r="S7" i="29"/>
  <c r="R7" i="29"/>
  <c r="Q7" i="29"/>
  <c r="P7" i="29"/>
  <c r="AA6" i="29"/>
  <c r="Z6" i="29"/>
  <c r="Y6" i="29"/>
  <c r="X6" i="29"/>
  <c r="W6" i="29"/>
  <c r="V6" i="29"/>
  <c r="U6" i="29"/>
  <c r="T6" i="29"/>
  <c r="S6" i="29"/>
  <c r="R6" i="29"/>
  <c r="Q6" i="29"/>
  <c r="P6" i="29"/>
  <c r="AA5" i="29"/>
  <c r="Z5" i="29"/>
  <c r="Y5" i="29"/>
  <c r="X5" i="29"/>
  <c r="W5" i="29"/>
  <c r="V5" i="29"/>
  <c r="U5" i="29"/>
  <c r="T5" i="29"/>
  <c r="S5" i="29"/>
  <c r="R5" i="29"/>
  <c r="Q5" i="29"/>
  <c r="P5" i="29"/>
  <c r="AA4" i="29"/>
  <c r="Z4" i="29"/>
  <c r="Y4" i="29"/>
  <c r="X4" i="29"/>
  <c r="W4" i="29"/>
  <c r="V4" i="29"/>
  <c r="U4" i="29"/>
  <c r="T4" i="29"/>
  <c r="S4" i="29"/>
  <c r="R4" i="29"/>
  <c r="Q4" i="29"/>
  <c r="P4" i="29"/>
  <c r="AA7" i="28"/>
  <c r="Z7" i="28"/>
  <c r="Y7" i="28"/>
  <c r="X7" i="28"/>
  <c r="W7" i="28"/>
  <c r="V7" i="28"/>
  <c r="U7" i="28"/>
  <c r="T7" i="28"/>
  <c r="S7" i="28"/>
  <c r="R7" i="28"/>
  <c r="Q7" i="28"/>
  <c r="P7" i="28"/>
  <c r="AA6" i="28"/>
  <c r="Z6" i="28"/>
  <c r="Y6" i="28"/>
  <c r="X6" i="28"/>
  <c r="W6" i="28"/>
  <c r="V6" i="28"/>
  <c r="U6" i="28"/>
  <c r="T6" i="28"/>
  <c r="S6" i="28"/>
  <c r="R6" i="28"/>
  <c r="Q6" i="28"/>
  <c r="P6" i="28"/>
  <c r="AA5" i="28"/>
  <c r="Z5" i="28"/>
  <c r="Y5" i="28"/>
  <c r="X5" i="28"/>
  <c r="W5" i="28"/>
  <c r="V5" i="28"/>
  <c r="U5" i="28"/>
  <c r="T5" i="28"/>
  <c r="S5" i="28"/>
  <c r="R5" i="28"/>
  <c r="Q5" i="28"/>
  <c r="P5" i="28"/>
  <c r="AA4" i="28"/>
  <c r="Z4" i="28"/>
  <c r="Y4" i="28"/>
  <c r="X4" i="28"/>
  <c r="W4" i="28"/>
  <c r="V4" i="28"/>
  <c r="U4" i="28"/>
  <c r="T4" i="28"/>
  <c r="S4" i="28"/>
  <c r="R4" i="28"/>
  <c r="Q4" i="28"/>
  <c r="P4" i="28"/>
  <c r="AA6" i="27"/>
  <c r="Z6" i="27"/>
  <c r="Y6" i="27"/>
  <c r="X6" i="27"/>
  <c r="W6" i="27"/>
  <c r="V6" i="27"/>
  <c r="U6" i="27"/>
  <c r="T6" i="27"/>
  <c r="S6" i="27"/>
  <c r="R6" i="27"/>
  <c r="Q6" i="27"/>
  <c r="P6" i="27"/>
  <c r="AA5" i="27"/>
  <c r="Z5" i="27"/>
  <c r="Y5" i="27"/>
  <c r="X5" i="27"/>
  <c r="W5" i="27"/>
  <c r="V5" i="27"/>
  <c r="U5" i="27"/>
  <c r="T5" i="27"/>
  <c r="S5" i="27"/>
  <c r="R5" i="27"/>
  <c r="Q5" i="27"/>
  <c r="P5" i="27"/>
  <c r="AA4" i="27"/>
  <c r="Z4" i="27"/>
  <c r="Y4" i="27"/>
  <c r="X4" i="27"/>
  <c r="W4" i="27"/>
  <c r="V4" i="27"/>
  <c r="U4" i="27"/>
  <c r="T4" i="27"/>
  <c r="S4" i="27"/>
  <c r="R4" i="27"/>
  <c r="Q4" i="27"/>
  <c r="P4" i="27"/>
  <c r="AA9" i="26"/>
  <c r="Z9" i="26"/>
  <c r="Y9" i="26"/>
  <c r="X9" i="26"/>
  <c r="W9" i="26"/>
  <c r="V9" i="26"/>
  <c r="U9" i="26"/>
  <c r="T9" i="26"/>
  <c r="S9" i="26"/>
  <c r="R9" i="26"/>
  <c r="Q9" i="26"/>
  <c r="P9" i="26"/>
  <c r="AA8" i="26"/>
  <c r="Z8" i="26"/>
  <c r="Y8" i="26"/>
  <c r="X8" i="26"/>
  <c r="W8" i="26"/>
  <c r="V8" i="26"/>
  <c r="U8" i="26"/>
  <c r="T8" i="26"/>
  <c r="S8" i="26"/>
  <c r="R8" i="26"/>
  <c r="Q8" i="26"/>
  <c r="P8" i="26"/>
  <c r="AA7" i="26"/>
  <c r="Z7" i="26"/>
  <c r="Y7" i="26"/>
  <c r="X7" i="26"/>
  <c r="W7" i="26"/>
  <c r="V7" i="26"/>
  <c r="U7" i="26"/>
  <c r="T7" i="26"/>
  <c r="S7" i="26"/>
  <c r="R7" i="26"/>
  <c r="Q7" i="26"/>
  <c r="P7" i="26"/>
  <c r="AA6" i="26"/>
  <c r="Z6" i="26"/>
  <c r="Y6" i="26"/>
  <c r="X6" i="26"/>
  <c r="W6" i="26"/>
  <c r="V6" i="26"/>
  <c r="U6" i="26"/>
  <c r="T6" i="26"/>
  <c r="S6" i="26"/>
  <c r="R6" i="26"/>
  <c r="Q6" i="26"/>
  <c r="P6" i="26"/>
  <c r="AA5" i="26"/>
  <c r="Z5" i="26"/>
  <c r="Y5" i="26"/>
  <c r="X5" i="26"/>
  <c r="W5" i="26"/>
  <c r="V5" i="26"/>
  <c r="U5" i="26"/>
  <c r="T5" i="26"/>
  <c r="S5" i="26"/>
  <c r="R5" i="26"/>
  <c r="Q5" i="26"/>
  <c r="P5" i="26"/>
  <c r="AA4" i="26"/>
  <c r="Z4" i="26"/>
  <c r="Y4" i="26"/>
  <c r="X4" i="26"/>
  <c r="W4" i="26"/>
  <c r="V4" i="26"/>
  <c r="U4" i="26"/>
  <c r="T4" i="26"/>
  <c r="S4" i="26"/>
  <c r="R4" i="26"/>
  <c r="Q4" i="26"/>
  <c r="P4" i="26"/>
  <c r="AA13" i="25"/>
  <c r="Z13" i="25"/>
  <c r="Y13" i="25"/>
  <c r="X13" i="25"/>
  <c r="W13" i="25"/>
  <c r="V13" i="25"/>
  <c r="U13" i="25"/>
  <c r="T13" i="25"/>
  <c r="S13" i="25"/>
  <c r="R13" i="25"/>
  <c r="Q13" i="25"/>
  <c r="P13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AA9" i="25"/>
  <c r="Z9" i="25"/>
  <c r="Y9" i="25"/>
  <c r="X9" i="25"/>
  <c r="W9" i="25"/>
  <c r="V9" i="25"/>
  <c r="U9" i="25"/>
  <c r="T9" i="25"/>
  <c r="S9" i="25"/>
  <c r="R9" i="25"/>
  <c r="Q9" i="25"/>
  <c r="P9" i="25"/>
  <c r="AA8" i="25"/>
  <c r="Z8" i="25"/>
  <c r="Y8" i="25"/>
  <c r="X8" i="25"/>
  <c r="W8" i="25"/>
  <c r="V8" i="25"/>
  <c r="U8" i="25"/>
  <c r="T8" i="25"/>
  <c r="S8" i="25"/>
  <c r="R8" i="25"/>
  <c r="Q8" i="25"/>
  <c r="P8" i="25"/>
  <c r="AA7" i="25"/>
  <c r="Z7" i="25"/>
  <c r="Y7" i="25"/>
  <c r="X7" i="25"/>
  <c r="W7" i="25"/>
  <c r="V7" i="25"/>
  <c r="U7" i="25"/>
  <c r="T7" i="25"/>
  <c r="S7" i="25"/>
  <c r="R7" i="25"/>
  <c r="Q7" i="25"/>
  <c r="P7" i="25"/>
  <c r="AA6" i="25"/>
  <c r="Z6" i="25"/>
  <c r="Y6" i="25"/>
  <c r="X6" i="25"/>
  <c r="W6" i="25"/>
  <c r="V6" i="25"/>
  <c r="U6" i="25"/>
  <c r="T6" i="25"/>
  <c r="S6" i="25"/>
  <c r="R6" i="25"/>
  <c r="Q6" i="25"/>
  <c r="P6" i="25"/>
  <c r="AA5" i="25"/>
  <c r="Z5" i="25"/>
  <c r="Y5" i="25"/>
  <c r="X5" i="25"/>
  <c r="W5" i="25"/>
  <c r="V5" i="25"/>
  <c r="U5" i="25"/>
  <c r="T5" i="25"/>
  <c r="S5" i="25"/>
  <c r="R5" i="25"/>
  <c r="Q5" i="25"/>
  <c r="P5" i="25"/>
  <c r="AA4" i="25"/>
  <c r="Z4" i="25"/>
  <c r="Y4" i="25"/>
  <c r="X4" i="25"/>
  <c r="W4" i="25"/>
  <c r="V4" i="25"/>
  <c r="U4" i="25"/>
  <c r="T4" i="25"/>
  <c r="S4" i="25"/>
  <c r="R4" i="25"/>
  <c r="Q4" i="25"/>
  <c r="P4" i="25"/>
  <c r="Z4" i="24"/>
  <c r="X4" i="24"/>
  <c r="V4" i="24"/>
  <c r="T4" i="24"/>
  <c r="R4" i="24"/>
  <c r="P4" i="24"/>
  <c r="AB7" i="23"/>
  <c r="AA7" i="23"/>
  <c r="Z7" i="23"/>
  <c r="Y7" i="23"/>
  <c r="X7" i="23"/>
  <c r="W7" i="23"/>
  <c r="V7" i="23"/>
  <c r="U7" i="23"/>
  <c r="T7" i="23"/>
  <c r="S7" i="23"/>
  <c r="R7" i="23"/>
  <c r="Q7" i="23"/>
  <c r="AB6" i="23"/>
  <c r="AA6" i="23"/>
  <c r="Z6" i="23"/>
  <c r="Y6" i="23"/>
  <c r="X6" i="23"/>
  <c r="W6" i="23"/>
  <c r="V6" i="23"/>
  <c r="U6" i="23"/>
  <c r="T6" i="23"/>
  <c r="S6" i="23"/>
  <c r="R6" i="23"/>
  <c r="Q6" i="23"/>
  <c r="AB5" i="23"/>
  <c r="AA5" i="23"/>
  <c r="Z5" i="23"/>
  <c r="Y5" i="23"/>
  <c r="X5" i="23"/>
  <c r="W5" i="23"/>
  <c r="V5" i="23"/>
  <c r="U5" i="23"/>
  <c r="T5" i="23"/>
  <c r="S5" i="23"/>
  <c r="R5" i="23"/>
  <c r="Q5" i="23"/>
  <c r="AB4" i="23"/>
  <c r="AA4" i="23"/>
  <c r="Z4" i="23"/>
  <c r="Y4" i="23"/>
  <c r="X4" i="23"/>
  <c r="W4" i="23"/>
  <c r="V4" i="23"/>
  <c r="U4" i="23"/>
  <c r="T4" i="23"/>
  <c r="S4" i="23"/>
  <c r="R4" i="23"/>
  <c r="Q4" i="23"/>
  <c r="AA5" i="22"/>
  <c r="Z5" i="22"/>
  <c r="Y5" i="22"/>
  <c r="X5" i="22"/>
  <c r="W5" i="22"/>
  <c r="V5" i="22"/>
  <c r="U5" i="22"/>
  <c r="T5" i="22"/>
  <c r="S5" i="22"/>
  <c r="R5" i="22"/>
  <c r="Q5" i="22"/>
  <c r="P5" i="22"/>
  <c r="AA4" i="22"/>
  <c r="Z4" i="22"/>
  <c r="Y4" i="22"/>
  <c r="X4" i="22"/>
  <c r="W4" i="22"/>
  <c r="V4" i="22"/>
  <c r="U4" i="22"/>
  <c r="T4" i="22"/>
  <c r="S4" i="22"/>
  <c r="R4" i="22"/>
  <c r="Q4" i="22"/>
  <c r="P4" i="22"/>
  <c r="AA7" i="21"/>
  <c r="Y7" i="21"/>
  <c r="W7" i="21"/>
  <c r="U7" i="21"/>
  <c r="S7" i="21"/>
  <c r="Q7" i="21"/>
  <c r="AA6" i="21"/>
  <c r="Z6" i="21"/>
  <c r="Y6" i="21"/>
  <c r="X6" i="21"/>
  <c r="W6" i="21"/>
  <c r="V6" i="21"/>
  <c r="U6" i="21"/>
  <c r="T6" i="21"/>
  <c r="S6" i="21"/>
  <c r="R6" i="21"/>
  <c r="Q6" i="21"/>
  <c r="P6" i="21"/>
  <c r="AA5" i="21"/>
  <c r="Z5" i="21"/>
  <c r="Y5" i="21"/>
  <c r="X5" i="21"/>
  <c r="W5" i="21"/>
  <c r="V5" i="21"/>
  <c r="U5" i="21"/>
  <c r="T5" i="21"/>
  <c r="S5" i="21"/>
  <c r="R5" i="21"/>
  <c r="Q5" i="21"/>
  <c r="P5" i="21"/>
  <c r="AA4" i="21"/>
  <c r="Z4" i="21"/>
  <c r="Y4" i="21"/>
  <c r="X4" i="21"/>
  <c r="W4" i="21"/>
  <c r="V4" i="21"/>
  <c r="U4" i="21"/>
  <c r="T4" i="21"/>
  <c r="S4" i="21"/>
  <c r="R4" i="21"/>
  <c r="Q4" i="21"/>
  <c r="P4" i="21"/>
  <c r="AA8" i="20"/>
  <c r="W8" i="20"/>
  <c r="S8" i="20"/>
  <c r="AA7" i="20"/>
  <c r="Z7" i="20"/>
  <c r="Y7" i="20"/>
  <c r="X7" i="20"/>
  <c r="W7" i="20"/>
  <c r="V7" i="20"/>
  <c r="U7" i="20"/>
  <c r="T7" i="20"/>
  <c r="S7" i="20"/>
  <c r="R7" i="20"/>
  <c r="Q7" i="20"/>
  <c r="P7" i="20"/>
  <c r="AA6" i="20"/>
  <c r="Z6" i="20"/>
  <c r="Y6" i="20"/>
  <c r="X6" i="20"/>
  <c r="W6" i="20"/>
  <c r="V6" i="20"/>
  <c r="U6" i="20"/>
  <c r="T6" i="20"/>
  <c r="S6" i="20"/>
  <c r="R6" i="20"/>
  <c r="Q6" i="20"/>
  <c r="P6" i="20"/>
  <c r="AA5" i="20"/>
  <c r="Z5" i="20"/>
  <c r="Y5" i="20"/>
  <c r="X5" i="20"/>
  <c r="W5" i="20"/>
  <c r="V5" i="20"/>
  <c r="U5" i="20"/>
  <c r="T5" i="20"/>
  <c r="S5" i="20"/>
  <c r="R5" i="20"/>
  <c r="Q5" i="20"/>
  <c r="P5" i="20"/>
  <c r="AA4" i="20"/>
  <c r="Z4" i="20"/>
  <c r="Y4" i="20"/>
  <c r="X4" i="20"/>
  <c r="W4" i="20"/>
  <c r="V4" i="20"/>
  <c r="U4" i="20"/>
  <c r="T4" i="20"/>
  <c r="S4" i="20"/>
  <c r="R4" i="20"/>
  <c r="Q4" i="20"/>
  <c r="P4" i="20"/>
  <c r="AA8" i="19"/>
  <c r="Z8" i="19"/>
  <c r="Y8" i="19"/>
  <c r="X8" i="19"/>
  <c r="W8" i="19"/>
  <c r="V8" i="19"/>
  <c r="U8" i="19"/>
  <c r="T8" i="19"/>
  <c r="S8" i="19"/>
  <c r="R8" i="19"/>
  <c r="Q8" i="19"/>
  <c r="P8" i="19"/>
  <c r="AA7" i="19"/>
  <c r="Z7" i="19"/>
  <c r="Y7" i="19"/>
  <c r="X7" i="19"/>
  <c r="W7" i="19"/>
  <c r="V7" i="19"/>
  <c r="U7" i="19"/>
  <c r="T7" i="19"/>
  <c r="S7" i="19"/>
  <c r="R7" i="19"/>
  <c r="Q7" i="19"/>
  <c r="P7" i="19"/>
  <c r="AA6" i="19"/>
  <c r="Z6" i="19"/>
  <c r="Y6" i="19"/>
  <c r="X6" i="19"/>
  <c r="W6" i="19"/>
  <c r="V6" i="19"/>
  <c r="U6" i="19"/>
  <c r="T6" i="19"/>
  <c r="S6" i="19"/>
  <c r="R6" i="19"/>
  <c r="Q6" i="19"/>
  <c r="P6" i="19"/>
  <c r="AA5" i="19"/>
  <c r="Z5" i="19"/>
  <c r="Y5" i="19"/>
  <c r="X5" i="19"/>
  <c r="W5" i="19"/>
  <c r="V5" i="19"/>
  <c r="U5" i="19"/>
  <c r="T5" i="19"/>
  <c r="S5" i="19"/>
  <c r="R5" i="19"/>
  <c r="Q5" i="19"/>
  <c r="P5" i="19"/>
  <c r="AA4" i="19"/>
  <c r="Z4" i="19"/>
  <c r="Y4" i="19"/>
  <c r="X4" i="19"/>
  <c r="W4" i="19"/>
  <c r="V4" i="19"/>
  <c r="U4" i="19"/>
  <c r="T4" i="19"/>
  <c r="S4" i="19"/>
  <c r="R4" i="19"/>
  <c r="Q4" i="19"/>
  <c r="P4" i="19"/>
  <c r="Y19" i="17"/>
  <c r="X19" i="17"/>
  <c r="W19" i="17"/>
  <c r="V19" i="17"/>
  <c r="U19" i="17"/>
  <c r="T19" i="17"/>
  <c r="S19" i="17"/>
  <c r="R19" i="17"/>
  <c r="Q19" i="17"/>
  <c r="P19" i="17"/>
  <c r="O19" i="17"/>
  <c r="N19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Y5" i="17"/>
  <c r="X5" i="17"/>
  <c r="W5" i="17"/>
  <c r="V5" i="17"/>
  <c r="U5" i="17"/>
  <c r="T5" i="17"/>
  <c r="S5" i="17"/>
  <c r="R5" i="17"/>
  <c r="Q5" i="17"/>
  <c r="P5" i="17"/>
  <c r="O5" i="17"/>
  <c r="N5" i="17"/>
  <c r="Y4" i="17"/>
  <c r="X4" i="17"/>
  <c r="W4" i="17"/>
  <c r="V4" i="17"/>
  <c r="U4" i="17"/>
  <c r="T4" i="17"/>
  <c r="S4" i="17"/>
  <c r="R4" i="17"/>
  <c r="Q4" i="17"/>
  <c r="P4" i="17"/>
  <c r="O4" i="17"/>
  <c r="N4" i="17"/>
  <c r="W5" i="153"/>
  <c r="P5" i="153"/>
  <c r="U5" i="153"/>
  <c r="S5" i="153"/>
  <c r="R5" i="153"/>
  <c r="T5" i="153"/>
  <c r="V5" i="153"/>
  <c r="Q5" i="153"/>
  <c r="K2" i="51"/>
  <c r="K2" i="28"/>
  <c r="K2" i="27"/>
  <c r="I2" i="19"/>
  <c r="AA24" i="50" l="1"/>
  <c r="Y24" i="50"/>
  <c r="W24" i="50"/>
  <c r="U24" i="50"/>
  <c r="S24" i="50"/>
  <c r="Q24" i="50"/>
  <c r="Z23" i="50"/>
  <c r="X23" i="50"/>
  <c r="V23" i="50"/>
  <c r="T23" i="50"/>
  <c r="R23" i="50"/>
  <c r="P23" i="50"/>
  <c r="AA22" i="50"/>
  <c r="Y22" i="50"/>
  <c r="W22" i="50"/>
  <c r="U22" i="50"/>
  <c r="S22" i="50"/>
  <c r="Q22" i="50"/>
  <c r="Z21" i="50"/>
  <c r="X21" i="50"/>
  <c r="V21" i="50"/>
  <c r="T21" i="50"/>
  <c r="R21" i="50"/>
  <c r="P21" i="50"/>
  <c r="AA20" i="50"/>
  <c r="Y20" i="50"/>
  <c r="W20" i="50"/>
  <c r="U20" i="50"/>
  <c r="S20" i="50"/>
  <c r="Q20" i="50"/>
  <c r="Z19" i="50"/>
  <c r="X19" i="50"/>
  <c r="V19" i="50"/>
  <c r="T19" i="50"/>
  <c r="R19" i="50"/>
  <c r="P19" i="50"/>
  <c r="AA18" i="50"/>
  <c r="Y18" i="50"/>
  <c r="W18" i="50"/>
  <c r="U18" i="50"/>
  <c r="S18" i="50"/>
  <c r="Q18" i="50"/>
  <c r="Z17" i="50"/>
  <c r="X17" i="50"/>
  <c r="V17" i="50"/>
  <c r="T17" i="50"/>
  <c r="R17" i="50"/>
  <c r="P17" i="50"/>
  <c r="Z24" i="50"/>
  <c r="X24" i="50"/>
  <c r="V24" i="50"/>
  <c r="T24" i="50"/>
  <c r="R24" i="50"/>
  <c r="P24" i="50"/>
  <c r="AA23" i="50"/>
  <c r="Y23" i="50"/>
  <c r="W23" i="50"/>
  <c r="U23" i="50"/>
  <c r="S23" i="50"/>
  <c r="Q23" i="50"/>
  <c r="Z22" i="50"/>
  <c r="X22" i="50"/>
  <c r="V22" i="50"/>
  <c r="T22" i="50"/>
  <c r="R22" i="50"/>
  <c r="P22" i="50"/>
  <c r="AA21" i="50"/>
  <c r="Y21" i="50"/>
  <c r="W21" i="50"/>
  <c r="U21" i="50"/>
  <c r="S21" i="50"/>
  <c r="Q21" i="50"/>
  <c r="Z20" i="50"/>
  <c r="X20" i="50"/>
  <c r="V20" i="50"/>
  <c r="T20" i="50"/>
  <c r="R20" i="50"/>
  <c r="P20" i="50"/>
  <c r="AA19" i="50"/>
  <c r="Y19" i="50"/>
  <c r="W19" i="50"/>
  <c r="U19" i="50"/>
  <c r="S19" i="50"/>
  <c r="Q19" i="50"/>
  <c r="Z18" i="50"/>
  <c r="V18" i="50"/>
  <c r="R18" i="50"/>
  <c r="Y17" i="50"/>
  <c r="U17" i="50"/>
  <c r="Q17" i="50"/>
  <c r="X18" i="50"/>
  <c r="T18" i="50"/>
  <c r="P18" i="50"/>
  <c r="AA17" i="50"/>
  <c r="W17" i="50"/>
  <c r="S17" i="50"/>
  <c r="X14" i="39"/>
  <c r="Z8" i="50"/>
  <c r="AA16" i="50"/>
  <c r="Y16" i="50"/>
  <c r="W16" i="50"/>
  <c r="U16" i="50"/>
  <c r="S16" i="50"/>
  <c r="Q16" i="50"/>
  <c r="Z15" i="50"/>
  <c r="X15" i="50"/>
  <c r="V15" i="50"/>
  <c r="T15" i="50"/>
  <c r="R15" i="50"/>
  <c r="P15" i="50"/>
  <c r="AA14" i="50"/>
  <c r="Y14" i="50"/>
  <c r="W14" i="50"/>
  <c r="U14" i="50"/>
  <c r="S14" i="50"/>
  <c r="Q14" i="50"/>
  <c r="Z13" i="50"/>
  <c r="X13" i="50"/>
  <c r="V13" i="50"/>
  <c r="T13" i="50"/>
  <c r="R13" i="50"/>
  <c r="P13" i="50"/>
  <c r="AA12" i="50"/>
  <c r="Y12" i="50"/>
  <c r="W12" i="50"/>
  <c r="U12" i="50"/>
  <c r="S12" i="50"/>
  <c r="Q12" i="50"/>
  <c r="Z11" i="50"/>
  <c r="X11" i="50"/>
  <c r="V11" i="50"/>
  <c r="T11" i="50"/>
  <c r="R11" i="50"/>
  <c r="P11" i="50"/>
  <c r="AA10" i="50"/>
  <c r="Y10" i="50"/>
  <c r="W10" i="50"/>
  <c r="U10" i="50"/>
  <c r="S10" i="50"/>
  <c r="Q10" i="50"/>
  <c r="Z9" i="50"/>
  <c r="X9" i="50"/>
  <c r="V9" i="50"/>
  <c r="T9" i="50"/>
  <c r="R9" i="50"/>
  <c r="P9" i="50"/>
  <c r="Z16" i="50"/>
  <c r="X16" i="50"/>
  <c r="V16" i="50"/>
  <c r="T16" i="50"/>
  <c r="R16" i="50"/>
  <c r="P16" i="50"/>
  <c r="AA15" i="50"/>
  <c r="Y15" i="50"/>
  <c r="W15" i="50"/>
  <c r="U15" i="50"/>
  <c r="S15" i="50"/>
  <c r="Q15" i="50"/>
  <c r="Z14" i="50"/>
  <c r="X14" i="50"/>
  <c r="V14" i="50"/>
  <c r="T14" i="50"/>
  <c r="R14" i="50"/>
  <c r="P14" i="50"/>
  <c r="AA13" i="50"/>
  <c r="Y13" i="50"/>
  <c r="W13" i="50"/>
  <c r="U13" i="50"/>
  <c r="S13" i="50"/>
  <c r="Q13" i="50"/>
  <c r="Z12" i="50"/>
  <c r="X12" i="50"/>
  <c r="V12" i="50"/>
  <c r="T12" i="50"/>
  <c r="R12" i="50"/>
  <c r="P12" i="50"/>
  <c r="AA11" i="50"/>
  <c r="Y11" i="50"/>
  <c r="W11" i="50"/>
  <c r="U11" i="50"/>
  <c r="S11" i="50"/>
  <c r="Q11" i="50"/>
  <c r="Z10" i="50"/>
  <c r="X10" i="50"/>
  <c r="V10" i="50"/>
  <c r="T10" i="50"/>
  <c r="R10" i="50"/>
  <c r="P10" i="50"/>
  <c r="AA9" i="50"/>
  <c r="Y9" i="50"/>
  <c r="W9" i="50"/>
  <c r="U9" i="50"/>
  <c r="S9" i="50"/>
  <c r="Q9" i="50"/>
  <c r="AA8" i="51"/>
  <c r="Y8" i="51"/>
  <c r="W8" i="51"/>
  <c r="U8" i="51"/>
  <c r="S8" i="51"/>
  <c r="Q8" i="51"/>
  <c r="Z8" i="51"/>
  <c r="X8" i="51"/>
  <c r="V8" i="51"/>
  <c r="T8" i="51"/>
  <c r="R8" i="51"/>
  <c r="P8" i="51"/>
  <c r="Q8" i="20"/>
  <c r="U8" i="20"/>
  <c r="Y8" i="20"/>
  <c r="P8" i="20"/>
  <c r="R8" i="20"/>
  <c r="T8" i="20"/>
  <c r="V8" i="20"/>
  <c r="X8" i="20"/>
  <c r="P6" i="40"/>
  <c r="T6" i="40"/>
  <c r="X6" i="40"/>
  <c r="Q6" i="40"/>
  <c r="U6" i="40"/>
  <c r="Y6" i="40"/>
  <c r="R6" i="40"/>
  <c r="V6" i="40"/>
  <c r="W7" i="43"/>
  <c r="S7" i="43"/>
  <c r="X7" i="43"/>
  <c r="T7" i="43"/>
  <c r="Y7" i="43"/>
  <c r="R7" i="43"/>
  <c r="V7" i="43"/>
  <c r="Z7" i="43"/>
  <c r="AA7" i="43"/>
  <c r="T5" i="35"/>
  <c r="X5" i="35"/>
  <c r="T6" i="35"/>
  <c r="T7" i="35"/>
  <c r="U7" i="35"/>
  <c r="X6" i="35"/>
  <c r="X7" i="35"/>
  <c r="AB6" i="35"/>
  <c r="Y7" i="35"/>
  <c r="U6" i="35"/>
  <c r="Y6" i="35"/>
  <c r="AC6" i="35"/>
  <c r="R6" i="35"/>
  <c r="V6" i="35"/>
  <c r="Z6" i="35"/>
  <c r="R7" i="35"/>
  <c r="V7" i="35"/>
  <c r="Z7" i="35"/>
  <c r="S6" i="35"/>
  <c r="W6" i="35"/>
  <c r="S7" i="35"/>
  <c r="W7" i="35"/>
  <c r="Q4" i="47"/>
  <c r="S4" i="47"/>
  <c r="U4" i="47"/>
  <c r="W4" i="47"/>
  <c r="Y4" i="47"/>
  <c r="Q6" i="47"/>
  <c r="S6" i="47"/>
  <c r="U6" i="47"/>
  <c r="W6" i="47"/>
  <c r="Y6" i="47"/>
  <c r="P6" i="41"/>
  <c r="T6" i="41"/>
  <c r="X6" i="41"/>
  <c r="Y6" i="41"/>
  <c r="Q5" i="41"/>
  <c r="U5" i="41"/>
  <c r="Y5" i="41"/>
  <c r="Q6" i="41"/>
  <c r="U6" i="41"/>
  <c r="R4" i="41"/>
  <c r="V4" i="41"/>
  <c r="R5" i="41"/>
  <c r="V5" i="41"/>
  <c r="R6" i="41"/>
  <c r="V6" i="41"/>
  <c r="X15" i="32"/>
  <c r="Q15" i="32"/>
  <c r="S15" i="32"/>
  <c r="U15" i="32"/>
  <c r="W15" i="32"/>
  <c r="Y15" i="32"/>
  <c r="Q8" i="52"/>
  <c r="U8" i="52"/>
  <c r="Y8" i="52"/>
  <c r="P8" i="52"/>
  <c r="R8" i="52"/>
  <c r="T8" i="52"/>
  <c r="V8" i="52"/>
  <c r="X8" i="52"/>
  <c r="P8" i="50"/>
  <c r="R8" i="50"/>
  <c r="T8" i="50"/>
  <c r="V8" i="50"/>
  <c r="X8" i="50"/>
  <c r="Q8" i="48"/>
  <c r="S8" i="48"/>
  <c r="U8" i="48"/>
  <c r="W8" i="48"/>
  <c r="Y8" i="48"/>
  <c r="Q8" i="37"/>
  <c r="S8" i="37"/>
  <c r="U8" i="37"/>
  <c r="W8" i="37"/>
  <c r="Y8" i="37"/>
  <c r="Q4" i="46"/>
  <c r="U4" i="46"/>
  <c r="Y4" i="46"/>
  <c r="P6" i="42"/>
  <c r="R6" i="42"/>
  <c r="T6" i="42"/>
  <c r="V6" i="42"/>
  <c r="X6" i="42"/>
  <c r="Q4" i="24"/>
  <c r="S4" i="24"/>
  <c r="U4" i="24"/>
  <c r="W4" i="24"/>
  <c r="Y4" i="24"/>
  <c r="O4" i="38"/>
  <c r="Q4" i="38"/>
  <c r="S4" i="38"/>
  <c r="U4" i="38"/>
  <c r="W4" i="38"/>
  <c r="Y4" i="38"/>
  <c r="N4" i="38"/>
  <c r="P4" i="38"/>
  <c r="R4" i="38"/>
  <c r="T4" i="38"/>
  <c r="V4" i="38"/>
  <c r="O4" i="46"/>
  <c r="S4" i="46"/>
  <c r="W4" i="46"/>
  <c r="P4" i="46"/>
  <c r="T4" i="46"/>
  <c r="S4" i="33"/>
  <c r="W4" i="33"/>
  <c r="P4" i="33"/>
  <c r="T4" i="33"/>
  <c r="X4" i="33"/>
  <c r="Q4" i="33"/>
  <c r="U4" i="33"/>
  <c r="Y4" i="33"/>
  <c r="AA4" i="33"/>
  <c r="R4" i="33"/>
  <c r="V4" i="33"/>
  <c r="AA14" i="39"/>
  <c r="K2" i="17"/>
  <c r="I2" i="153"/>
  <c r="P7" i="21"/>
  <c r="R7" i="21"/>
  <c r="T7" i="21"/>
  <c r="V7" i="21"/>
  <c r="X7" i="21"/>
  <c r="I2" i="33"/>
  <c r="I2" i="45"/>
  <c r="K2" i="45"/>
  <c r="K2" i="36"/>
  <c r="K2" i="13"/>
  <c r="K2" i="54"/>
  <c r="P4" i="153"/>
  <c r="Y5" i="153"/>
  <c r="S6" i="55"/>
  <c r="W6" i="55"/>
  <c r="AA6" i="55"/>
  <c r="U14" i="32"/>
  <c r="Q14" i="32"/>
  <c r="I2" i="38"/>
  <c r="I2" i="32"/>
  <c r="I2" i="37"/>
  <c r="K2" i="38"/>
  <c r="L2" i="55"/>
  <c r="T5" i="55"/>
  <c r="X5" i="55"/>
  <c r="AB5" i="55"/>
  <c r="R5" i="55"/>
  <c r="V5" i="55"/>
  <c r="Z5" i="55"/>
  <c r="Q14" i="39"/>
  <c r="U14" i="39"/>
  <c r="P14" i="39"/>
  <c r="T14" i="39"/>
  <c r="V14" i="39"/>
  <c r="Y14" i="39"/>
  <c r="AA16" i="32"/>
  <c r="W14" i="32"/>
  <c r="AA14" i="32"/>
  <c r="R14" i="32"/>
  <c r="S14" i="32"/>
  <c r="T14" i="32"/>
  <c r="X14" i="32"/>
  <c r="AB14" i="32"/>
  <c r="Z14" i="32"/>
  <c r="V14" i="32"/>
  <c r="R14" i="39"/>
  <c r="S14" i="39"/>
  <c r="Z14" i="39"/>
  <c r="X5" i="153"/>
  <c r="AA5" i="153"/>
  <c r="K2" i="24"/>
  <c r="I2" i="24"/>
  <c r="I2" i="39"/>
  <c r="J2" i="55"/>
  <c r="K2" i="53"/>
  <c r="J2" i="52"/>
  <c r="I2" i="31"/>
  <c r="K2" i="31"/>
  <c r="I2" i="20"/>
  <c r="K2" i="22"/>
  <c r="I2" i="22"/>
  <c r="I2" i="50"/>
  <c r="K2" i="50"/>
  <c r="I2" i="46"/>
  <c r="K2" i="46"/>
  <c r="I2" i="44"/>
  <c r="I2" i="41"/>
  <c r="I2" i="21"/>
  <c r="K2" i="23"/>
  <c r="I2" i="28"/>
  <c r="I2" i="29"/>
  <c r="I2" i="54"/>
  <c r="I2" i="51"/>
  <c r="I2" i="49"/>
  <c r="K2" i="48"/>
  <c r="I2" i="48"/>
  <c r="L2" i="47"/>
  <c r="J2" i="47"/>
  <c r="I2" i="43"/>
  <c r="I2" i="34"/>
  <c r="K2" i="34"/>
  <c r="I2" i="23"/>
  <c r="I2" i="25"/>
  <c r="K2" i="25"/>
  <c r="I2" i="26"/>
  <c r="I2" i="53"/>
  <c r="I2" i="42"/>
  <c r="I2" i="40"/>
  <c r="J2" i="35"/>
  <c r="Z4" i="153"/>
  <c r="T4" i="153"/>
  <c r="AA4" i="153"/>
  <c r="V4" i="153"/>
  <c r="R4" i="153"/>
  <c r="U4" i="153"/>
  <c r="X4" i="153"/>
  <c r="Y4" i="153"/>
  <c r="Q4" i="153"/>
  <c r="W4" i="153"/>
  <c r="S4" i="153"/>
  <c r="AA15" i="32" l="1"/>
</calcChain>
</file>

<file path=xl/sharedStrings.xml><?xml version="1.0" encoding="utf-8"?>
<sst xmlns="http://schemas.openxmlformats.org/spreadsheetml/2006/main" count="6105" uniqueCount="1254">
  <si>
    <t>ردیف:</t>
  </si>
  <si>
    <t>نوع اقدام قانونی</t>
  </si>
  <si>
    <t>نام و نام خانوادگی</t>
  </si>
  <si>
    <t>انتقال و انتصاب</t>
  </si>
  <si>
    <t>ارتقای رتبه خبره</t>
  </si>
  <si>
    <t>ارتقای رتبه عالی</t>
  </si>
  <si>
    <t>معاونت درمان</t>
  </si>
  <si>
    <t>معاونت غذا و دارو</t>
  </si>
  <si>
    <t>اعمال مدرک تحصیلی</t>
  </si>
  <si>
    <t>دانشگاه علوم پزشكي و خدمات بهداشتي درماني ايران</t>
  </si>
  <si>
    <t>معاونتها</t>
  </si>
  <si>
    <t>دانشكده ها</t>
  </si>
  <si>
    <t>شبكه ها- مراكز بهداشتي</t>
  </si>
  <si>
    <t>دانشكده پزشكي</t>
  </si>
  <si>
    <t>بيمارستان شهداي هفتم تير</t>
  </si>
  <si>
    <t>شبكه بهداشت و درمان شهريار</t>
  </si>
  <si>
    <t>دانشكده پيراپزشكي</t>
  </si>
  <si>
    <t>بيمارستان لولاگر</t>
  </si>
  <si>
    <t>شبكه بهداشت و درمان رباط كريم</t>
  </si>
  <si>
    <t>دانشكده پرستاري و مامايي</t>
  </si>
  <si>
    <t>بيمارستان شهداي يافت آباد</t>
  </si>
  <si>
    <t>شبكه بهداشت و درمان قدس</t>
  </si>
  <si>
    <t>معاونت بين الملل</t>
  </si>
  <si>
    <t>دانشكده بهداشت</t>
  </si>
  <si>
    <t>بيمارستان شهيد فهميده</t>
  </si>
  <si>
    <t>شبكه بهداشت و درمان ملارد</t>
  </si>
  <si>
    <t>دانشكده علوم توانبخشي</t>
  </si>
  <si>
    <t>شبكه بهداشت و درمان بهارستان</t>
  </si>
  <si>
    <t>معاونت دانشجويي و فرهنگي</t>
  </si>
  <si>
    <t>دانشكده مديريت و اطلاع رساني پزشكي</t>
  </si>
  <si>
    <t>بيمارستان حضرت فاطمه (س) رباط كريم</t>
  </si>
  <si>
    <t>دانشكده علوم رفتاري و سلامت روان</t>
  </si>
  <si>
    <t>بيمارستان حضرت امام حسين (ع) بهارستان</t>
  </si>
  <si>
    <t>مركز بهداشت غرب</t>
  </si>
  <si>
    <t>معاونت آموزشي</t>
  </si>
  <si>
    <t>دانشكده فن آوري هاي نوين پزشكي</t>
  </si>
  <si>
    <t>بيمارستان فيروزآبادي</t>
  </si>
  <si>
    <t>مركز بهداشت شمالغرب</t>
  </si>
  <si>
    <t>دانشكده طب سنتي</t>
  </si>
  <si>
    <t>مجتمع آموزشي و درماني حضرت رسول اكرم(ص)</t>
  </si>
  <si>
    <t>مركز آموزشي و درماني حضرت فاطمه (س)</t>
  </si>
  <si>
    <t>مركز آموزشي و درماني حضرت علي اصغر(ع)</t>
  </si>
  <si>
    <t>مركز آموزشي و درماني شفايحيائيان</t>
  </si>
  <si>
    <t>مركز آموزشي و درماني شهيد اكبرآبادي</t>
  </si>
  <si>
    <t>مركز آموزشي و درماني شهيد مطهري(سوانح سوختگي)</t>
  </si>
  <si>
    <t>مركز آموزشي و درماني شهيد هاشمي نژاد</t>
  </si>
  <si>
    <t>مركز آموزشي و درماني روانپزشكي ايران</t>
  </si>
  <si>
    <t>مركز آموزشي و درماني فيروزگر</t>
  </si>
  <si>
    <t>انستيتو غدد درون ريز و متابوليسم</t>
  </si>
  <si>
    <t>فهرست واحد ها</t>
  </si>
  <si>
    <t>ارتقای طبقه شغلی</t>
  </si>
  <si>
    <t>تاریخ کمیته</t>
  </si>
  <si>
    <t>تاریخ اجرا</t>
  </si>
  <si>
    <t>معاونت توسعه مديريت و منابع</t>
  </si>
  <si>
    <t>معاونت تحقيقات و فناوري</t>
  </si>
  <si>
    <t>بيمارستان امام سجاد(ع) شهریار</t>
  </si>
  <si>
    <t>انتصاب مدیران</t>
  </si>
  <si>
    <t>معاونت بهداشتی</t>
  </si>
  <si>
    <t>97/2/24</t>
  </si>
  <si>
    <t>جمع</t>
  </si>
  <si>
    <t>سایر</t>
  </si>
  <si>
    <t>کمیته اول</t>
  </si>
  <si>
    <t>کمیته دوم</t>
  </si>
  <si>
    <t>کمیته سوم</t>
  </si>
  <si>
    <t>کمیته چهارم</t>
  </si>
  <si>
    <t>کمیته پنجم</t>
  </si>
  <si>
    <t>کمیته ششم</t>
  </si>
  <si>
    <t>کمیته هفتم</t>
  </si>
  <si>
    <t>کمیته هشتم</t>
  </si>
  <si>
    <t>کمیته نهم</t>
  </si>
  <si>
    <t>کمیته دهم</t>
  </si>
  <si>
    <t>کمیته یازدهم</t>
  </si>
  <si>
    <t>کمیته دوازدهم</t>
  </si>
  <si>
    <t>ارتقای رتبه پایه /ارشد</t>
  </si>
  <si>
    <t>احتساب سولبق خدمتی</t>
  </si>
  <si>
    <t>از تاریخ انتقال قطعی</t>
  </si>
  <si>
    <t>کمیته</t>
  </si>
  <si>
    <t>ار تاریخ انتقال قطعی</t>
  </si>
  <si>
    <t>ملاحظات</t>
  </si>
  <si>
    <t>نمره ارزیابی</t>
  </si>
  <si>
    <t>فهرست واحدها</t>
  </si>
  <si>
    <t>ریز اقدام قانونی</t>
  </si>
  <si>
    <t>از تاریخ تصویب کمیته اجرایی</t>
  </si>
  <si>
    <t xml:space="preserve"> </t>
  </si>
  <si>
    <t xml:space="preserve">بيمارستان ها </t>
  </si>
  <si>
    <t>انستیتو ها</t>
  </si>
  <si>
    <t>تعداد روز</t>
  </si>
  <si>
    <t>میانگین نمرات ارزیابی:</t>
  </si>
  <si>
    <t>تاریخ موثر</t>
  </si>
  <si>
    <t>نوع کمیته</t>
  </si>
  <si>
    <t>اجرایی</t>
  </si>
  <si>
    <t>تعداد:</t>
  </si>
  <si>
    <t>1396/05/15</t>
  </si>
  <si>
    <t>1398/02/09</t>
  </si>
  <si>
    <t>1397/09/14</t>
  </si>
  <si>
    <t>1398/02/02</t>
  </si>
  <si>
    <t>از تاریخ تاییدیه حراست</t>
  </si>
  <si>
    <t>تاریخ انتصاب همزمان با خانم بهناز بهراد</t>
  </si>
  <si>
    <t>1398/04/05</t>
  </si>
  <si>
    <t>کمیته اجـرایـی و فرعی</t>
  </si>
  <si>
    <t>تاریخ اجرای واحد</t>
  </si>
  <si>
    <t>تاریخ اجرا واحد</t>
  </si>
  <si>
    <t>تاریخ اجرا ارزیاب</t>
  </si>
  <si>
    <t>تاریخ اجرا ارزیابی</t>
  </si>
  <si>
    <t>تاریخ اجرای ارزیاب</t>
  </si>
  <si>
    <t>حوزه ریاست</t>
  </si>
  <si>
    <t xml:space="preserve">تاریخ اجرا </t>
  </si>
  <si>
    <t>بیمارستان سردار سلیمانی</t>
  </si>
  <si>
    <t>بیمارستان شهید سردار سلیمانی</t>
  </si>
  <si>
    <t>اجرائی</t>
  </si>
  <si>
    <t>اول</t>
  </si>
  <si>
    <t xml:space="preserve">اول </t>
  </si>
  <si>
    <t>فروردین 1402</t>
  </si>
  <si>
    <t>فروردین1402</t>
  </si>
  <si>
    <t>ارتقا به  رتبه عالی</t>
  </si>
  <si>
    <t>شهلا شیرخان</t>
  </si>
  <si>
    <t>1401/11/26</t>
  </si>
  <si>
    <t>مجتبی شاه محمدی</t>
  </si>
  <si>
    <t>انتصاب</t>
  </si>
  <si>
    <t>1402/1/15</t>
  </si>
  <si>
    <t>معصومه عبدلی</t>
  </si>
  <si>
    <t>ارتقا به رتبه خبره</t>
  </si>
  <si>
    <t>احتساب سابقه</t>
  </si>
  <si>
    <t>محمد شمس مهرآبادی</t>
  </si>
  <si>
    <t>شهلا شوقی</t>
  </si>
  <si>
    <t>1402/1/16</t>
  </si>
  <si>
    <t>فاطمه نوبهار</t>
  </si>
  <si>
    <t>1401/10/21</t>
  </si>
  <si>
    <t>محمد حسین رضائی</t>
  </si>
  <si>
    <t>1402/1/22</t>
  </si>
  <si>
    <t>پروین بیات</t>
  </si>
  <si>
    <t>ارتقاء طبقه</t>
  </si>
  <si>
    <t>1402/1/7</t>
  </si>
  <si>
    <t>مریم علی محمدی</t>
  </si>
  <si>
    <t>1401/12/24</t>
  </si>
  <si>
    <t>فاطمه قاسمی</t>
  </si>
  <si>
    <t>1402/1/27</t>
  </si>
  <si>
    <t>احتساب سابقه/ارتقا طبقه</t>
  </si>
  <si>
    <t>جعفر غلامی توران پشتی</t>
  </si>
  <si>
    <t>لیلا عبدی</t>
  </si>
  <si>
    <t>1402/1/28</t>
  </si>
  <si>
    <t>مه لقا دامی</t>
  </si>
  <si>
    <t>ارتقاء طبقه شغلی</t>
  </si>
  <si>
    <t>1402/2/1</t>
  </si>
  <si>
    <t>نرگس حسین پور</t>
  </si>
  <si>
    <t>1401/12/23</t>
  </si>
  <si>
    <t>اعمال مدرک تحصیلی/ارتقاء طبقه</t>
  </si>
  <si>
    <t>لیلا پهلورود</t>
  </si>
  <si>
    <t>احتساب سابقه/ارتقاء طبقه</t>
  </si>
  <si>
    <t>1402/1/30</t>
  </si>
  <si>
    <t xml:space="preserve">مهناز طیبی </t>
  </si>
  <si>
    <t xml:space="preserve">فرحناز محمدزاده </t>
  </si>
  <si>
    <t xml:space="preserve">اکرم قلعه نوئی </t>
  </si>
  <si>
    <t xml:space="preserve">انتصاب و اعمال مدرک </t>
  </si>
  <si>
    <t xml:space="preserve">مهدی صحافی آغمیونی </t>
  </si>
  <si>
    <t xml:space="preserve">ندا علیزاده </t>
  </si>
  <si>
    <t>1402/1/6</t>
  </si>
  <si>
    <t>1401/12/22</t>
  </si>
  <si>
    <t xml:space="preserve">ارتقاء طبقه شغلی </t>
  </si>
  <si>
    <t xml:space="preserve">اعمال مدرک و انتقال و انتصاب </t>
  </si>
  <si>
    <t xml:space="preserve">محدثه حسامی رستمی </t>
  </si>
  <si>
    <t xml:space="preserve">احتساب سوابق خدمتی </t>
  </si>
  <si>
    <t xml:space="preserve">علی اصغر اسلامی کهریز </t>
  </si>
  <si>
    <t xml:space="preserve">مینا داوودپور </t>
  </si>
  <si>
    <t>1402/1/26</t>
  </si>
  <si>
    <t xml:space="preserve">انتصاب </t>
  </si>
  <si>
    <t xml:space="preserve">هاجر تسلیمی </t>
  </si>
  <si>
    <t>11402/1/16</t>
  </si>
  <si>
    <t xml:space="preserve">مقصود ایمانپور </t>
  </si>
  <si>
    <t xml:space="preserve">انتقال و انتصاب </t>
  </si>
  <si>
    <t xml:space="preserve">تاریخ انتقال قطعی </t>
  </si>
  <si>
    <t xml:space="preserve">اعظم صادقی </t>
  </si>
  <si>
    <t xml:space="preserve">از تاریخ انتقال قطعی </t>
  </si>
  <si>
    <t xml:space="preserve">ایمان ادهم رودکلی </t>
  </si>
  <si>
    <t xml:space="preserve">سعید آقاجانی </t>
  </si>
  <si>
    <t xml:space="preserve">ارتقاء طبقه </t>
  </si>
  <si>
    <t>1402/1/13</t>
  </si>
  <si>
    <t>1402/1/18</t>
  </si>
  <si>
    <t xml:space="preserve">مریم جلیلی محب </t>
  </si>
  <si>
    <t xml:space="preserve">مریم عسگری </t>
  </si>
  <si>
    <t xml:space="preserve">بهار سپه وند </t>
  </si>
  <si>
    <t xml:space="preserve">ملیحه قنبری </t>
  </si>
  <si>
    <t xml:space="preserve">مرضیه روحانی </t>
  </si>
  <si>
    <t>1401/2/16</t>
  </si>
  <si>
    <t>مریم رضائیان پور</t>
  </si>
  <si>
    <t>1402/01/30</t>
  </si>
  <si>
    <t>هما دولتخواه</t>
  </si>
  <si>
    <t>1402/02/01</t>
  </si>
  <si>
    <t>تغییر عنوان</t>
  </si>
  <si>
    <t>سمیه عیوضی خلف</t>
  </si>
  <si>
    <t>1402/01/29</t>
  </si>
  <si>
    <t xml:space="preserve">احتساب سابقه/ ارتقای طبقه </t>
  </si>
  <si>
    <t>پدرام شفاعت</t>
  </si>
  <si>
    <t>1402/01/16</t>
  </si>
  <si>
    <t>مژده احتشامی</t>
  </si>
  <si>
    <t>نازنین عروجی</t>
  </si>
  <si>
    <t>فاطمه چراغ زاده</t>
  </si>
  <si>
    <t>گوهر زعیمی تکلیمی</t>
  </si>
  <si>
    <t>1402/01/15</t>
  </si>
  <si>
    <t>حمیده لشنی زند</t>
  </si>
  <si>
    <t>محمود قائمی</t>
  </si>
  <si>
    <t>1400/11/05</t>
  </si>
  <si>
    <t>اعمال مدرک تحصیلی و ارتقای طبقه شغلی</t>
  </si>
  <si>
    <t>1401/11/13</t>
  </si>
  <si>
    <t>الهام میانجی</t>
  </si>
  <si>
    <t>1402/04/30</t>
  </si>
  <si>
    <t>آیسان یکانی</t>
  </si>
  <si>
    <t>1402/05/01</t>
  </si>
  <si>
    <t>نرگس معدن دار</t>
  </si>
  <si>
    <t>1402/05/11</t>
  </si>
  <si>
    <t>رضا مقدم</t>
  </si>
  <si>
    <t>1402/01/01</t>
  </si>
  <si>
    <t>شهرزاد یزدان پناه</t>
  </si>
  <si>
    <t>1402/04/01</t>
  </si>
  <si>
    <t>قاسم عباسپور</t>
  </si>
  <si>
    <t>99/04/23</t>
  </si>
  <si>
    <t>ارتقای رتبه ارشد</t>
  </si>
  <si>
    <t>بهناز گل کرم</t>
  </si>
  <si>
    <t>1401/11/19</t>
  </si>
  <si>
    <t>احتساب سابقه/ ارتقای طبقه شغلی</t>
  </si>
  <si>
    <t>سبا روزبهانی</t>
  </si>
  <si>
    <t>ابوالفضل رحمتیان</t>
  </si>
  <si>
    <t>محیا قریب زاده</t>
  </si>
  <si>
    <t>مریم باصری</t>
  </si>
  <si>
    <t>1402/01/22</t>
  </si>
  <si>
    <t>1402/06/07</t>
  </si>
  <si>
    <t>فاطمه خلیل نژاد</t>
  </si>
  <si>
    <t>1401/10/30</t>
  </si>
  <si>
    <t>1402/06/01</t>
  </si>
  <si>
    <t>هاله معصومی راد</t>
  </si>
  <si>
    <t>1402/04/29</t>
  </si>
  <si>
    <t>رضا رامیانپور</t>
  </si>
  <si>
    <t>1400/06/09</t>
  </si>
  <si>
    <t>ام البنین امیدفر</t>
  </si>
  <si>
    <t>1402/10/01</t>
  </si>
  <si>
    <t>محمود علی سلیمانی</t>
  </si>
  <si>
    <t>98/12/29</t>
  </si>
  <si>
    <t>1402/06/10</t>
  </si>
  <si>
    <t>وجیهه ابوالقاسم</t>
  </si>
  <si>
    <t>1402/11/03</t>
  </si>
  <si>
    <t>1401/06/03</t>
  </si>
  <si>
    <t>1401/07/26</t>
  </si>
  <si>
    <t>حسن جوکانی</t>
  </si>
  <si>
    <t>1402/09/04</t>
  </si>
  <si>
    <t>امید شفیعی نیک ابادی</t>
  </si>
  <si>
    <t>1401/10/14</t>
  </si>
  <si>
    <t>ابوالفضل دهقانیان زواره</t>
  </si>
  <si>
    <t>محمد ملکی</t>
  </si>
  <si>
    <t>زهرا معصومی</t>
  </si>
  <si>
    <t>1402/01/14</t>
  </si>
  <si>
    <t>طبقه شغلی و احتساب سوابق</t>
  </si>
  <si>
    <t>فرهاد بارانی</t>
  </si>
  <si>
    <t>1402/1/14</t>
  </si>
  <si>
    <t>طبقه شغلی</t>
  </si>
  <si>
    <t>محسن شریفی</t>
  </si>
  <si>
    <t>وحید عمویی</t>
  </si>
  <si>
    <t>سمیه جراحی</t>
  </si>
  <si>
    <t>1402/1/1</t>
  </si>
  <si>
    <t>1402/8/6</t>
  </si>
  <si>
    <t>مژگان مداحی</t>
  </si>
  <si>
    <t>فتانه لک</t>
  </si>
  <si>
    <t>1401/12/1</t>
  </si>
  <si>
    <t>1402/4/8</t>
  </si>
  <si>
    <t>سحر عسگری</t>
  </si>
  <si>
    <t>لیلا بابایی</t>
  </si>
  <si>
    <t>از زمان انتقال قطعی</t>
  </si>
  <si>
    <t>رتبه خبره</t>
  </si>
  <si>
    <t>زهرادعلیمرادی</t>
  </si>
  <si>
    <t>1401/10/25</t>
  </si>
  <si>
    <t>سوابق و طبقه</t>
  </si>
  <si>
    <t>رضا اسماعیل پور امیر</t>
  </si>
  <si>
    <t>احتساب سوابق</t>
  </si>
  <si>
    <t>فریبا کوچکی فرد</t>
  </si>
  <si>
    <t>اسما پذیرش</t>
  </si>
  <si>
    <t>14012/1/26</t>
  </si>
  <si>
    <t>معصومه عسگری</t>
  </si>
  <si>
    <t>1402/9/1</t>
  </si>
  <si>
    <t>اردیبهشت 1402</t>
  </si>
  <si>
    <t>دوم</t>
  </si>
  <si>
    <t>شیرین مشیر پور</t>
  </si>
  <si>
    <t>1402/4/5</t>
  </si>
  <si>
    <t>اعمال مدرک تحصیلی/ارتقاء طبقه شغلی</t>
  </si>
  <si>
    <t>مهدی کاظم پور</t>
  </si>
  <si>
    <t>1401/11/1</t>
  </si>
  <si>
    <t>1402/2/6</t>
  </si>
  <si>
    <t>مرتضی کریمی</t>
  </si>
  <si>
    <t>مهناز سلطانی لر</t>
  </si>
  <si>
    <t xml:space="preserve"> ارتقاء طبقه شغلی</t>
  </si>
  <si>
    <t>افخم بهلولی اشلقی</t>
  </si>
  <si>
    <t>1402/10/16</t>
  </si>
  <si>
    <t>انتصاب/تغییر عنوان</t>
  </si>
  <si>
    <t>عذرا علی زاده</t>
  </si>
  <si>
    <t>سمیرا دامن خورشید</t>
  </si>
  <si>
    <t>ارتقاء به رتبه ارشد</t>
  </si>
  <si>
    <t>1402/6/4</t>
  </si>
  <si>
    <t>عاطفه گودرزی</t>
  </si>
  <si>
    <t>ارتقا طبقه شغلی</t>
  </si>
  <si>
    <t>آناهیتا بلندیان</t>
  </si>
  <si>
    <t>1402/2/13</t>
  </si>
  <si>
    <t>حیدر حیدری سعیدخانلو</t>
  </si>
  <si>
    <t>1401/9/1</t>
  </si>
  <si>
    <t>رویا وصال آزاد</t>
  </si>
  <si>
    <t>1402/3/8</t>
  </si>
  <si>
    <t>حسن گلی</t>
  </si>
  <si>
    <t>1401/7/1</t>
  </si>
  <si>
    <t>حمیده تقی زاده ابوذر</t>
  </si>
  <si>
    <t>اعمال مدرک/انتصاب و تنزل طبقه</t>
  </si>
  <si>
    <t>1402/2/11</t>
  </si>
  <si>
    <t>1402/6/9</t>
  </si>
  <si>
    <t>ربابه کردی قزلقلعه</t>
  </si>
  <si>
    <t>1401/6/9</t>
  </si>
  <si>
    <t>سمیرا فرامرززاده</t>
  </si>
  <si>
    <t>1402/3/16</t>
  </si>
  <si>
    <t>زهره صادق زاده</t>
  </si>
  <si>
    <t>احتساب سابقه/ارتقاء طبقه شغلی</t>
  </si>
  <si>
    <t>الناز کاشانی</t>
  </si>
  <si>
    <t>1402/2/23</t>
  </si>
  <si>
    <t>نسیرین مرادنیا قوام</t>
  </si>
  <si>
    <t>سپیده عبدالهی</t>
  </si>
  <si>
    <t>1402/3/7</t>
  </si>
  <si>
    <t>طاهره برخورداری</t>
  </si>
  <si>
    <t>1402/5/1</t>
  </si>
  <si>
    <t>اعمال مدرک/ارتقاء طبقه شغلی</t>
  </si>
  <si>
    <t>محمد ذوالفقاری رزجی</t>
  </si>
  <si>
    <t>1401/11/30</t>
  </si>
  <si>
    <t>علی شریفی</t>
  </si>
  <si>
    <t>1402/2/20</t>
  </si>
  <si>
    <t>ارتقا رتبه عالی</t>
  </si>
  <si>
    <t>لیلا احمدی سیاه خالسر</t>
  </si>
  <si>
    <t>1401/12/20</t>
  </si>
  <si>
    <t>نیلوفر آهنگ</t>
  </si>
  <si>
    <t>1402/2/30</t>
  </si>
  <si>
    <t>هنگامه خرمیان</t>
  </si>
  <si>
    <t>1402/4/17</t>
  </si>
  <si>
    <t>مهسا حمزه خانی</t>
  </si>
  <si>
    <t>1402/2/27</t>
  </si>
  <si>
    <t>فاطمه نظیری دیز</t>
  </si>
  <si>
    <t xml:space="preserve">لیلا شش یکانی </t>
  </si>
  <si>
    <t xml:space="preserve">رضا جهانگیری </t>
  </si>
  <si>
    <t xml:space="preserve">ندا مرجب </t>
  </si>
  <si>
    <t xml:space="preserve">فیروزه امینی سده </t>
  </si>
  <si>
    <t xml:space="preserve">زهرا بیات مانیزانی </t>
  </si>
  <si>
    <t>1402/2/4</t>
  </si>
  <si>
    <t>1402/2/7</t>
  </si>
  <si>
    <t>1402/7/1</t>
  </si>
  <si>
    <t>1401/12/27</t>
  </si>
  <si>
    <t xml:space="preserve">اکبر نظری پاشاکی </t>
  </si>
  <si>
    <t>1402/4/1</t>
  </si>
  <si>
    <t xml:space="preserve">زهرا ثابتی </t>
  </si>
  <si>
    <t xml:space="preserve">دوم </t>
  </si>
  <si>
    <t xml:space="preserve">حمیده خدابنده لو </t>
  </si>
  <si>
    <t>1401/4/1</t>
  </si>
  <si>
    <t xml:space="preserve">سید سجاد میر عظیمی </t>
  </si>
  <si>
    <t xml:space="preserve">اعمال مدرک/ارتقاء طبقه شغلی </t>
  </si>
  <si>
    <t>1401/11/8</t>
  </si>
  <si>
    <t>1402/6/1</t>
  </si>
  <si>
    <t xml:space="preserve">عباس سوری </t>
  </si>
  <si>
    <t xml:space="preserve">فریبا کاظم نژاد </t>
  </si>
  <si>
    <t xml:space="preserve">رکسانا طوسی </t>
  </si>
  <si>
    <t>انتقال / انتصاب</t>
  </si>
  <si>
    <t xml:space="preserve">سعیده اکبری </t>
  </si>
  <si>
    <t xml:space="preserve">اشرف قاسمی </t>
  </si>
  <si>
    <t xml:space="preserve">مریم نامور </t>
  </si>
  <si>
    <t xml:space="preserve">فاطمه ناظم زاده </t>
  </si>
  <si>
    <t>1402/4/14</t>
  </si>
  <si>
    <t>1402/7/16</t>
  </si>
  <si>
    <t xml:space="preserve">عزیزه صمد نژاد اصل </t>
  </si>
  <si>
    <t>1402/1/25</t>
  </si>
  <si>
    <t xml:space="preserve">فاطمه حافظی خوجین </t>
  </si>
  <si>
    <t xml:space="preserve">سمیه صادقی شندی </t>
  </si>
  <si>
    <t xml:space="preserve">ناهید نادری </t>
  </si>
  <si>
    <t xml:space="preserve">مژگان مومنی </t>
  </si>
  <si>
    <t xml:space="preserve">احمد قلخانی </t>
  </si>
  <si>
    <t xml:space="preserve">حسین قلی پور لاشه </t>
  </si>
  <si>
    <t xml:space="preserve">مهدی مرادیان سرابی </t>
  </si>
  <si>
    <t xml:space="preserve">احتساب سوابق </t>
  </si>
  <si>
    <t>مبارکه علی پناه</t>
  </si>
  <si>
    <t>1402/2/5</t>
  </si>
  <si>
    <t>بهاره حدادی</t>
  </si>
  <si>
    <t>فرزانه باجلانلو</t>
  </si>
  <si>
    <t>معصومه عباسی</t>
  </si>
  <si>
    <t>مهشادمهدیار</t>
  </si>
  <si>
    <t>سمانه رفیعی</t>
  </si>
  <si>
    <t>الهام کارگشا</t>
  </si>
  <si>
    <t>آیسان پناه</t>
  </si>
  <si>
    <t>نازنین محمودی</t>
  </si>
  <si>
    <t>افسانه خالدی</t>
  </si>
  <si>
    <t>ازتاریخ انتقال قطعی</t>
  </si>
  <si>
    <t>زهرا ناصح</t>
  </si>
  <si>
    <t>اعمال مدرک ارشد</t>
  </si>
  <si>
    <t>فرشته وطن دوست</t>
  </si>
  <si>
    <t>اقدس هونجانی</t>
  </si>
  <si>
    <t>انتصاب پست</t>
  </si>
  <si>
    <t>25/2/1402</t>
  </si>
  <si>
    <t>آزاده آزادمهر</t>
  </si>
  <si>
    <t xml:space="preserve"> ارتقای طبقه </t>
  </si>
  <si>
    <t>افسانه فیضی لفنجانی</t>
  </si>
  <si>
    <t>1401/3/13</t>
  </si>
  <si>
    <t>1402/2/24</t>
  </si>
  <si>
    <t>محسن فتاحی</t>
  </si>
  <si>
    <t>سحرتوسلی</t>
  </si>
  <si>
    <t>سمیرا قاسمی</t>
  </si>
  <si>
    <t>شیرین کنی</t>
  </si>
  <si>
    <t>فهیمه نیاروند</t>
  </si>
  <si>
    <t>المیرا پورآقایی</t>
  </si>
  <si>
    <t>از زمان انتقال و انتصاب</t>
  </si>
  <si>
    <t>ندا تدو</t>
  </si>
  <si>
    <t>علی اکبر سعیدی</t>
  </si>
  <si>
    <t>1402/8/27</t>
  </si>
  <si>
    <t>مسعود بابا</t>
  </si>
  <si>
    <t>مریم مالمیر</t>
  </si>
  <si>
    <t>محبوبه نجاریان</t>
  </si>
  <si>
    <t>شهرام گرجی</t>
  </si>
  <si>
    <t>فهیمه فری</t>
  </si>
  <si>
    <t>سارا روستا</t>
  </si>
  <si>
    <t>پژمان قیطاسیان</t>
  </si>
  <si>
    <t>مرتضی شهودی</t>
  </si>
  <si>
    <t>حمیده شهرابی</t>
  </si>
  <si>
    <t>فریده همایون</t>
  </si>
  <si>
    <t>علی اکبرکرد</t>
  </si>
  <si>
    <t>1402/1/17</t>
  </si>
  <si>
    <t>1402/3/28</t>
  </si>
  <si>
    <t>1402/5/15</t>
  </si>
  <si>
    <t>1402/4/29</t>
  </si>
  <si>
    <t>1402/6/13</t>
  </si>
  <si>
    <t>14022/7/4</t>
  </si>
  <si>
    <t>1422/7/27</t>
  </si>
  <si>
    <t>1402/5/30</t>
  </si>
  <si>
    <t>1400/10/10</t>
  </si>
  <si>
    <t>1402/5/10</t>
  </si>
  <si>
    <t>1402/6/24</t>
  </si>
  <si>
    <t>تغییرسطح پست</t>
  </si>
  <si>
    <t>کاوه نادری گرگری</t>
  </si>
  <si>
    <t>1400/1/18</t>
  </si>
  <si>
    <t>1401/4/28</t>
  </si>
  <si>
    <t>معصومه میرزازاده</t>
  </si>
  <si>
    <t>لردیبهشت 1402</t>
  </si>
  <si>
    <t>سوابق خدمتی</t>
  </si>
  <si>
    <t>محمد رفعتیان</t>
  </si>
  <si>
    <t>1402/2/9</t>
  </si>
  <si>
    <t>مهدی محمددوست دستک</t>
  </si>
  <si>
    <t>مریم بنی اسد</t>
  </si>
  <si>
    <t>1402/11/22</t>
  </si>
  <si>
    <t>مژگان مومنی</t>
  </si>
  <si>
    <t>فریده حمزئی</t>
  </si>
  <si>
    <t>مهنوش امیری</t>
  </si>
  <si>
    <t>خدیجه اسفندیاری</t>
  </si>
  <si>
    <t>لیلا حدائقی</t>
  </si>
  <si>
    <t>نجمه غریب</t>
  </si>
  <si>
    <t>مهسا لهراسب</t>
  </si>
  <si>
    <t>حمید حسنی</t>
  </si>
  <si>
    <t>مینا شمس</t>
  </si>
  <si>
    <t>نسترن رمضانی</t>
  </si>
  <si>
    <t>امید کاظمی</t>
  </si>
  <si>
    <t>رتبه ارشد</t>
  </si>
  <si>
    <t>1401/6/25</t>
  </si>
  <si>
    <t>1401/2/13</t>
  </si>
  <si>
    <t>سمیه حسینی</t>
  </si>
  <si>
    <t>پرتو بخت مینو</t>
  </si>
  <si>
    <t>جوادمحمدرضائی</t>
  </si>
  <si>
    <t>1402/3/22</t>
  </si>
  <si>
    <t>اعمال مدرک وطبقه شغلی</t>
  </si>
  <si>
    <t>مرتضی تیموری</t>
  </si>
  <si>
    <t xml:space="preserve">سوابق </t>
  </si>
  <si>
    <t>نسرین  خاکی</t>
  </si>
  <si>
    <t>ابراهیم نظری</t>
  </si>
  <si>
    <t>رتبه پایه</t>
  </si>
  <si>
    <t>مسعود رشیدوش</t>
  </si>
  <si>
    <t>علی رضا بستامی</t>
  </si>
  <si>
    <t>1401/7/24</t>
  </si>
  <si>
    <t>فرزانه علی خانی</t>
  </si>
  <si>
    <t>پرووین نادری</t>
  </si>
  <si>
    <t>الهام مکرمی</t>
  </si>
  <si>
    <t>اعمال مدرک تحصیلی / ارتقای طبقه شغلی</t>
  </si>
  <si>
    <t>سید علی شجاعی</t>
  </si>
  <si>
    <t>1402/02/13</t>
  </si>
  <si>
    <t>حسین نظری</t>
  </si>
  <si>
    <t>پروانه رنجبر</t>
  </si>
  <si>
    <t>1401/06/12</t>
  </si>
  <si>
    <t>جواد عزیزی</t>
  </si>
  <si>
    <t>ابراهیم جان فشان کلور</t>
  </si>
  <si>
    <t>1401/02/04</t>
  </si>
  <si>
    <t>بهاره حسینی</t>
  </si>
  <si>
    <t>1402/01/19</t>
  </si>
  <si>
    <t>زهرا بابازاده قنبری</t>
  </si>
  <si>
    <t>1402/03/28</t>
  </si>
  <si>
    <t>عبداله عبادی</t>
  </si>
  <si>
    <t>1402/07/19</t>
  </si>
  <si>
    <t>فرزانه کیمیایی مهر</t>
  </si>
  <si>
    <t>محمدحسین خدابنده لو</t>
  </si>
  <si>
    <t>1402/04/13</t>
  </si>
  <si>
    <t>سید احمدرضا کلانتریان</t>
  </si>
  <si>
    <t>1402/04/02</t>
  </si>
  <si>
    <t>ناصر خلج</t>
  </si>
  <si>
    <t>1400/07/17</t>
  </si>
  <si>
    <t>1402/11/05</t>
  </si>
  <si>
    <t>1402/02/19</t>
  </si>
  <si>
    <t>طوبی آجرلو</t>
  </si>
  <si>
    <t>1402/02/20</t>
  </si>
  <si>
    <t>مریم هدایتی</t>
  </si>
  <si>
    <t>1402/02/27</t>
  </si>
  <si>
    <t>مهری عبدالهی فرد</t>
  </si>
  <si>
    <t>فرهاد رفیعی دوگانه</t>
  </si>
  <si>
    <t>1402/04/16</t>
  </si>
  <si>
    <t>مهران الماسی قلعه</t>
  </si>
  <si>
    <t>محسن عزیزی</t>
  </si>
  <si>
    <t>1400/02/21</t>
  </si>
  <si>
    <t>حمیدرضا عزیزی</t>
  </si>
  <si>
    <t>1400/06/06</t>
  </si>
  <si>
    <t>زهرا ولی محمدی</t>
  </si>
  <si>
    <t>1400/07/07</t>
  </si>
  <si>
    <t>1402/07/07</t>
  </si>
  <si>
    <t>مصطفی عباسی پر الوان</t>
  </si>
  <si>
    <t>1401/09/02</t>
  </si>
  <si>
    <t>منیره اروجی</t>
  </si>
  <si>
    <t>1402/02/14</t>
  </si>
  <si>
    <t>علی اصغر کارکن</t>
  </si>
  <si>
    <t>1402/01/02</t>
  </si>
  <si>
    <t>موسی قربانی</t>
  </si>
  <si>
    <t>پرویز آذرنیا</t>
  </si>
  <si>
    <t>1401/08/03</t>
  </si>
  <si>
    <t>رامین شهیدانی</t>
  </si>
  <si>
    <t>1402/04/03</t>
  </si>
  <si>
    <t>الهام حیدری</t>
  </si>
  <si>
    <t>بهنام جهانی میرک</t>
  </si>
  <si>
    <t>1402/05/10</t>
  </si>
  <si>
    <t>مریم شریف زاده</t>
  </si>
  <si>
    <t>مجتبی حقی چهار طاق</t>
  </si>
  <si>
    <t>سینا حبیبی</t>
  </si>
  <si>
    <t>1402/10/03</t>
  </si>
  <si>
    <t>انتقال و انتخاب و انتصاب مدیران</t>
  </si>
  <si>
    <t>ندا آقابابازاده</t>
  </si>
  <si>
    <t>انتقال و انتصاب مدیران</t>
  </si>
  <si>
    <t>رضا پورسمائی شلمانی</t>
  </si>
  <si>
    <t>بیتا کامرانفر</t>
  </si>
  <si>
    <t>1402/04/12</t>
  </si>
  <si>
    <t>فاطمه طالعی خطیبی</t>
  </si>
  <si>
    <t>1402/05/19</t>
  </si>
  <si>
    <t>ارتقای رتبه پایه</t>
  </si>
  <si>
    <t>سهیلا جهانی</t>
  </si>
  <si>
    <t>1401/11/10</t>
  </si>
  <si>
    <t>مهنوش اسمعیلی</t>
  </si>
  <si>
    <t>99/07/17</t>
  </si>
  <si>
    <t xml:space="preserve">احتساب سابقه </t>
  </si>
  <si>
    <t>مینا رضاوند</t>
  </si>
  <si>
    <t>1402/02/10</t>
  </si>
  <si>
    <t>طاهره رمضانپور کاریزکی</t>
  </si>
  <si>
    <t>مهدی مجدی اوغول بک</t>
  </si>
  <si>
    <t>1402/02/04</t>
  </si>
  <si>
    <t>مجید امینی رورانی</t>
  </si>
  <si>
    <t>زهرا بهرامی دو تپه سفلی</t>
  </si>
  <si>
    <t>ابوالفضل خوش سیرت</t>
  </si>
  <si>
    <t>اعمال مدرک تحصیلی/ تغییر عنوان/ تنزل طبقه شغلی</t>
  </si>
  <si>
    <t>اعمال مدرک تحصیلی/ ارتقای طبقه شغلی</t>
  </si>
  <si>
    <t>سعید بیکدلی</t>
  </si>
  <si>
    <t>1401/10/20</t>
  </si>
  <si>
    <t>انتخاب و انتصاب مدیران</t>
  </si>
  <si>
    <t>سمیه قدر</t>
  </si>
  <si>
    <t>منیژه مشتاقی</t>
  </si>
  <si>
    <t>1402/02/30</t>
  </si>
  <si>
    <t>سیده ساینا سیدزاده</t>
  </si>
  <si>
    <t>اعمال مدرک تحصیلی/ تغییر عنوان</t>
  </si>
  <si>
    <t>سمیرا عنایتی</t>
  </si>
  <si>
    <t>1402/01/05</t>
  </si>
  <si>
    <t>مسلم آسوده</t>
  </si>
  <si>
    <t>لیلی کلانتری</t>
  </si>
  <si>
    <t>98/05/15</t>
  </si>
  <si>
    <t>1402/05/15</t>
  </si>
  <si>
    <t>بهناز اقدام راد</t>
  </si>
  <si>
    <t>فاطمه برق زدگان</t>
  </si>
  <si>
    <t>فاطمه صیادی</t>
  </si>
  <si>
    <t>1401/10/28</t>
  </si>
  <si>
    <t>مهستی سلیمانی یگانه</t>
  </si>
  <si>
    <t>1402/02/08</t>
  </si>
  <si>
    <t>گیتی جبروتی</t>
  </si>
  <si>
    <t>1402/03/03</t>
  </si>
  <si>
    <t>سوسن ریحانی فر</t>
  </si>
  <si>
    <t>1402/03/21</t>
  </si>
  <si>
    <t>پریسا بابام خانی</t>
  </si>
  <si>
    <t>صغری همتی</t>
  </si>
  <si>
    <t>1402/02/16</t>
  </si>
  <si>
    <t>نازیلا کاظم پور</t>
  </si>
  <si>
    <t>1402/02/09</t>
  </si>
  <si>
    <t>فاطمه آرائی</t>
  </si>
  <si>
    <t>خرداد1402</t>
  </si>
  <si>
    <t>سوم</t>
  </si>
  <si>
    <t xml:space="preserve">طبقه شغلی </t>
  </si>
  <si>
    <t>محبوبه آزاده دل</t>
  </si>
  <si>
    <t>1402/4/9</t>
  </si>
  <si>
    <t>علیرضا حبیبی</t>
  </si>
  <si>
    <t>پیمان غلام نژاد</t>
  </si>
  <si>
    <t>1402/2/12</t>
  </si>
  <si>
    <t xml:space="preserve">بنفشه کفشدوز محمدی </t>
  </si>
  <si>
    <t>1402/3/5</t>
  </si>
  <si>
    <t>حنیفه ایری</t>
  </si>
  <si>
    <t>1402/2/26</t>
  </si>
  <si>
    <t>عباس تاری</t>
  </si>
  <si>
    <t>مهران پورغاز</t>
  </si>
  <si>
    <t>1402/4/28</t>
  </si>
  <si>
    <t>عزیزمراد معطری</t>
  </si>
  <si>
    <t>1401/10/1</t>
  </si>
  <si>
    <t>مرضیه نصرالهی</t>
  </si>
  <si>
    <t>1402/3/24</t>
  </si>
  <si>
    <t>زهرا راوش</t>
  </si>
  <si>
    <t>مهدیه اسطلخی</t>
  </si>
  <si>
    <t>زهره معاونتیان</t>
  </si>
  <si>
    <t>عادله خیردوست</t>
  </si>
  <si>
    <t>خرداد 1402</t>
  </si>
  <si>
    <t>بنفشه جعفری</t>
  </si>
  <si>
    <t>1402/3/3</t>
  </si>
  <si>
    <t>اکرم کتهری</t>
  </si>
  <si>
    <t>خدیجه گرجی دیزآبادی</t>
  </si>
  <si>
    <t>سید زهرا رضایی</t>
  </si>
  <si>
    <t>مریم جانعی</t>
  </si>
  <si>
    <t>آناهیتا دبیری</t>
  </si>
  <si>
    <t>لیلا عسکری</t>
  </si>
  <si>
    <t>منیژه قوچه بیگلو</t>
  </si>
  <si>
    <t>کلثوم صابر</t>
  </si>
  <si>
    <t>اعمال مدرک و طبقه شغلی</t>
  </si>
  <si>
    <t>1401/3/10</t>
  </si>
  <si>
    <t>1402/3/17</t>
  </si>
  <si>
    <t>1401/10/26</t>
  </si>
  <si>
    <t>فروزان خسروی</t>
  </si>
  <si>
    <t>ابراهیم کرفسی</t>
  </si>
  <si>
    <t>اسما قلندری</t>
  </si>
  <si>
    <t>جلیل علوی</t>
  </si>
  <si>
    <t>مریم مرادخانی</t>
  </si>
  <si>
    <t>فاطمه عباس زاده</t>
  </si>
  <si>
    <t>زهره ابوالحسنی</t>
  </si>
  <si>
    <t>نادر رسولی</t>
  </si>
  <si>
    <t>1402/1/19</t>
  </si>
  <si>
    <t>مهسا غیبی</t>
  </si>
  <si>
    <t>بهنام محسنلو</t>
  </si>
  <si>
    <t>مژگان مهرنوش</t>
  </si>
  <si>
    <t>پریسا حاجی زاده</t>
  </si>
  <si>
    <t xml:space="preserve"> انتقال و انتصاب</t>
  </si>
  <si>
    <t>مریم مسکینی</t>
  </si>
  <si>
    <t>1402/3/13</t>
  </si>
  <si>
    <t>مریم طاهری</t>
  </si>
  <si>
    <t>پویا ولی زاده</t>
  </si>
  <si>
    <t>1402/3/10</t>
  </si>
  <si>
    <t>مریم حاتمی</t>
  </si>
  <si>
    <t>محمود ابراهیمی</t>
  </si>
  <si>
    <t xml:space="preserve"> طبقه شغلی</t>
  </si>
  <si>
    <t>1401/12/25</t>
  </si>
  <si>
    <t>فرحناز اسدی</t>
  </si>
  <si>
    <t>رضا محمدی</t>
  </si>
  <si>
    <t>رضا مطیع</t>
  </si>
  <si>
    <t>عصمت صیدآبادی</t>
  </si>
  <si>
    <t>1402/10/9</t>
  </si>
  <si>
    <t>رسول ارواح کلی</t>
  </si>
  <si>
    <t>1402/1/10</t>
  </si>
  <si>
    <t>سعید قانعی</t>
  </si>
  <si>
    <t>اقدس آقا بزرگی</t>
  </si>
  <si>
    <t>1401/3/1</t>
  </si>
  <si>
    <t>لیلا صادقی کمازانی</t>
  </si>
  <si>
    <t>1402/3/1</t>
  </si>
  <si>
    <t>انتقال/انتصاب</t>
  </si>
  <si>
    <t>سلماز رئوفی</t>
  </si>
  <si>
    <t>از تاریخ انتقال</t>
  </si>
  <si>
    <t>آلیس کیوان</t>
  </si>
  <si>
    <t>1401/8/29</t>
  </si>
  <si>
    <t>مصطفی فمی تفرشی</t>
  </si>
  <si>
    <t>فرزانه مهجوری</t>
  </si>
  <si>
    <t>1402/2/25</t>
  </si>
  <si>
    <t>فاطمه سادات شهیدی شادکانی</t>
  </si>
  <si>
    <t>مهناز کلاتی</t>
  </si>
  <si>
    <t>1401/11/5</t>
  </si>
  <si>
    <t>فاطمه چاوشی</t>
  </si>
  <si>
    <t>1401/9/2</t>
  </si>
  <si>
    <t>سهیلا نبی زاده</t>
  </si>
  <si>
    <t xml:space="preserve">خرداد1402 </t>
  </si>
  <si>
    <t>فریبا فهمیده</t>
  </si>
  <si>
    <t>1401/9/12</t>
  </si>
  <si>
    <t>عالمه عزیزی</t>
  </si>
  <si>
    <t>1400/8/14</t>
  </si>
  <si>
    <t>منیژه سلیمانی</t>
  </si>
  <si>
    <t>آزاده وفادار</t>
  </si>
  <si>
    <t>1401/9/9</t>
  </si>
  <si>
    <t>فاطمه پویا</t>
  </si>
  <si>
    <t>1402/11/9</t>
  </si>
  <si>
    <t>مژده زمانی</t>
  </si>
  <si>
    <t>زهرا خیرآبادی</t>
  </si>
  <si>
    <t>الهه رضائی</t>
  </si>
  <si>
    <t>منا فتاحی نیا</t>
  </si>
  <si>
    <t>سیده بهناز قطبی راد</t>
  </si>
  <si>
    <t>1402/3/23</t>
  </si>
  <si>
    <t>الهام پورحسینی</t>
  </si>
  <si>
    <t>ژاله مهرنژاد بورا</t>
  </si>
  <si>
    <t>علی چهارراهی</t>
  </si>
  <si>
    <t>1402/5/26</t>
  </si>
  <si>
    <t>1401/1/25</t>
  </si>
  <si>
    <t>غلامرضا رجبی جعفرآبادی</t>
  </si>
  <si>
    <t>زینب آراوند</t>
  </si>
  <si>
    <t xml:space="preserve">اعمال مدرک/ارتقاء طبقه </t>
  </si>
  <si>
    <t>میلاد عسگری</t>
  </si>
  <si>
    <t>سعیده مرادی</t>
  </si>
  <si>
    <t>بیتا اکبریه</t>
  </si>
  <si>
    <t>1402/3/31</t>
  </si>
  <si>
    <t xml:space="preserve">زهرا بدری </t>
  </si>
  <si>
    <t xml:space="preserve">سوم </t>
  </si>
  <si>
    <t xml:space="preserve">موسی صفری سادات محله </t>
  </si>
  <si>
    <t xml:space="preserve">فرزانه قناعتی فشتمی </t>
  </si>
  <si>
    <t>1401/8/11</t>
  </si>
  <si>
    <t>ارتقاء رتبه شغلی</t>
  </si>
  <si>
    <t xml:space="preserve">فاطمه ایپکچی پور </t>
  </si>
  <si>
    <t>1401/7/26</t>
  </si>
  <si>
    <t xml:space="preserve">ارتقاء رتبه شغلی  </t>
  </si>
  <si>
    <t xml:space="preserve">آرزو زارعی </t>
  </si>
  <si>
    <t xml:space="preserve">اعطای طبقه تشویقی </t>
  </si>
  <si>
    <t>1400/7/6</t>
  </si>
  <si>
    <t xml:space="preserve">رضا مویدی </t>
  </si>
  <si>
    <t>1402/10/12</t>
  </si>
  <si>
    <t xml:space="preserve">اعمال مدرک تحصیلی </t>
  </si>
  <si>
    <t xml:space="preserve">سمیه مخبر </t>
  </si>
  <si>
    <t>1401/7/13</t>
  </si>
  <si>
    <t xml:space="preserve">ارتقا طبقه شغلی </t>
  </si>
  <si>
    <t xml:space="preserve">یاسر جوان پرست </t>
  </si>
  <si>
    <t xml:space="preserve">سید حسن وکیلی </t>
  </si>
  <si>
    <t>1402/3/21</t>
  </si>
  <si>
    <t xml:space="preserve">آزاده بابائی اوغول بگ </t>
  </si>
  <si>
    <t xml:space="preserve">احتساب سابقه و ارتقاء طبقه </t>
  </si>
  <si>
    <t xml:space="preserve">میترا فرج نزاد قادی </t>
  </si>
  <si>
    <t xml:space="preserve">شهناز معروضی </t>
  </si>
  <si>
    <t>1402/3/9</t>
  </si>
  <si>
    <t xml:space="preserve">افشین گراوند </t>
  </si>
  <si>
    <t xml:space="preserve">سعیده ناظری </t>
  </si>
  <si>
    <t xml:space="preserve">انتقال / انتصاب </t>
  </si>
  <si>
    <t xml:space="preserve">مریم بخشی </t>
  </si>
  <si>
    <t>1402/3/6</t>
  </si>
  <si>
    <t xml:space="preserve">خدیجه شریف </t>
  </si>
  <si>
    <t xml:space="preserve">اعمال مدرک </t>
  </si>
  <si>
    <t xml:space="preserve">شهرام قنبری </t>
  </si>
  <si>
    <t xml:space="preserve">سحر امینی </t>
  </si>
  <si>
    <t xml:space="preserve">میثم معافی </t>
  </si>
  <si>
    <t xml:space="preserve">مینا باقری </t>
  </si>
  <si>
    <t xml:space="preserve">انتقال/ انتصاب </t>
  </si>
  <si>
    <t>بیمارستان شهدای سلامت ملارد</t>
  </si>
  <si>
    <t>99/09/30</t>
  </si>
  <si>
    <t>زهرا بابایی لیائی</t>
  </si>
  <si>
    <t>98/06/01</t>
  </si>
  <si>
    <t>1401/10/27</t>
  </si>
  <si>
    <t>99/10/01</t>
  </si>
  <si>
    <t>1401/10/01</t>
  </si>
  <si>
    <t>1402/03/30</t>
  </si>
  <si>
    <t>سید محمدرضا میری</t>
  </si>
  <si>
    <t>عذرا محمدی</t>
  </si>
  <si>
    <t>1402/03/19</t>
  </si>
  <si>
    <t>اسمعیل اصلانی</t>
  </si>
  <si>
    <t xml:space="preserve"> ارتقای طبقه شغلی</t>
  </si>
  <si>
    <t>شاهد زندیه راد</t>
  </si>
  <si>
    <t>99/10/09</t>
  </si>
  <si>
    <t>1402/03/24</t>
  </si>
  <si>
    <t>زهرا داودی چگنی</t>
  </si>
  <si>
    <t>یحیی غلامی</t>
  </si>
  <si>
    <t>علی صالح</t>
  </si>
  <si>
    <t>1402/01/10</t>
  </si>
  <si>
    <t>داود معینی کربکندی</t>
  </si>
  <si>
    <t>1402/03/01</t>
  </si>
  <si>
    <t>مهدی گرایی</t>
  </si>
  <si>
    <t xml:space="preserve">احتساب سابقه/ ارتقای طبقه شغلی </t>
  </si>
  <si>
    <t>ندا اماره</t>
  </si>
  <si>
    <t>1402/03/10</t>
  </si>
  <si>
    <t>فرنوش گلبند</t>
  </si>
  <si>
    <t>1402/03/08</t>
  </si>
  <si>
    <t>سید روح اله مقدس نیکو</t>
  </si>
  <si>
    <t>رزاق بیات</t>
  </si>
  <si>
    <t>1402/01/18</t>
  </si>
  <si>
    <t>سعید بابایی</t>
  </si>
  <si>
    <t>1402/03/02</t>
  </si>
  <si>
    <t>خدیجه معصومی</t>
  </si>
  <si>
    <t>سید مرتضی فرهادی</t>
  </si>
  <si>
    <t>1402/03/29</t>
  </si>
  <si>
    <t>نادر شهریاری منش</t>
  </si>
  <si>
    <t>1402/09/29</t>
  </si>
  <si>
    <t>یوسف حسین پور</t>
  </si>
  <si>
    <t>منصوره فرهنگ</t>
  </si>
  <si>
    <t>شهرزاد طاهری لطفی</t>
  </si>
  <si>
    <t>98/12/24</t>
  </si>
  <si>
    <t>1402/12/22</t>
  </si>
  <si>
    <t>اعطای یک مقطع تحصیلی بالاتر و طبقه تشویقی</t>
  </si>
  <si>
    <t>غلامرضا کاظمی همپا</t>
  </si>
  <si>
    <t>1402/02/12</t>
  </si>
  <si>
    <t>پروانه فیروزی</t>
  </si>
  <si>
    <t>پروانه انگزی</t>
  </si>
  <si>
    <t xml:space="preserve">ارتقای طبقه </t>
  </si>
  <si>
    <t>1402/12/03</t>
  </si>
  <si>
    <t>سماء زابلی زاده</t>
  </si>
  <si>
    <t>تغییر عنوان/ انتصاب</t>
  </si>
  <si>
    <t>ریحانه بیات</t>
  </si>
  <si>
    <t>روح اله حیدری</t>
  </si>
  <si>
    <t>تاجور اسماعیلی جاجرم</t>
  </si>
  <si>
    <t>سیده حیران مرتضوی</t>
  </si>
  <si>
    <t>1402/08/27</t>
  </si>
  <si>
    <t>حوا باقری</t>
  </si>
  <si>
    <t>1401/06/01</t>
  </si>
  <si>
    <t>مرضیه فروغی</t>
  </si>
  <si>
    <t>99/01/01</t>
  </si>
  <si>
    <t>انتقال/ انتصاب</t>
  </si>
  <si>
    <t>بهناز اکبری</t>
  </si>
  <si>
    <t>عزیزاله جاودان</t>
  </si>
  <si>
    <t>نصیبه شرفی نصرت</t>
  </si>
  <si>
    <t>معصومه کردی</t>
  </si>
  <si>
    <t>1402/03/31</t>
  </si>
  <si>
    <t>الهام کشوری</t>
  </si>
  <si>
    <t>شبنم سرداری</t>
  </si>
  <si>
    <t>فاطمه آقائی</t>
  </si>
  <si>
    <t>1402/03/07</t>
  </si>
  <si>
    <t>مهناز مداح</t>
  </si>
  <si>
    <t>1402/06/24</t>
  </si>
  <si>
    <t>علی زمانی</t>
  </si>
  <si>
    <t>اکرم جهانی آقچه کند</t>
  </si>
  <si>
    <t>1400/07/01</t>
  </si>
  <si>
    <t>معصومه عسکری چاورچی</t>
  </si>
  <si>
    <t>1402/03/17</t>
  </si>
  <si>
    <t>پریسا روزبهانی</t>
  </si>
  <si>
    <t>مرتضی باقری</t>
  </si>
  <si>
    <t>ستاره شامردانی شریف آباد</t>
  </si>
  <si>
    <t>خدیجه تاجدار</t>
  </si>
  <si>
    <t>مینا ایرانمنش</t>
  </si>
  <si>
    <t>فخرالسادات میرحسینی محمدی</t>
  </si>
  <si>
    <t>تیرماه 1402</t>
  </si>
  <si>
    <t xml:space="preserve">چهارم </t>
  </si>
  <si>
    <t>مهشید عبادی</t>
  </si>
  <si>
    <t>1401/4/21</t>
  </si>
  <si>
    <t>1402/7/5</t>
  </si>
  <si>
    <t>فاطمه مغفرت ملکی</t>
  </si>
  <si>
    <t>مریم مرادجانی</t>
  </si>
  <si>
    <t>سوابق</t>
  </si>
  <si>
    <t>1402/4/7</t>
  </si>
  <si>
    <t>سمیه فاتح خانی</t>
  </si>
  <si>
    <t>چهام</t>
  </si>
  <si>
    <t>اعمال مدرک کاردانی بهورزی</t>
  </si>
  <si>
    <t>اشرف انصاری</t>
  </si>
  <si>
    <t>زهرا قربانی</t>
  </si>
  <si>
    <t>مینا هراتی</t>
  </si>
  <si>
    <t>طیبه طاهری</t>
  </si>
  <si>
    <t>مژده میرزائی</t>
  </si>
  <si>
    <t>اسداله جولائی</t>
  </si>
  <si>
    <t>معصومه خدایاری</t>
  </si>
  <si>
    <t>قیه میزامحمدی</t>
  </si>
  <si>
    <t>ساناز محمد زاده</t>
  </si>
  <si>
    <t>حسن محمدی</t>
  </si>
  <si>
    <t>امید اروخانی</t>
  </si>
  <si>
    <t>مژگان فیطور چی</t>
  </si>
  <si>
    <t>چهارم</t>
  </si>
  <si>
    <t>فرانک رحیمی</t>
  </si>
  <si>
    <t>فرزانه سلطانی</t>
  </si>
  <si>
    <t>فتانه ر هنما</t>
  </si>
  <si>
    <t>ثریا شمسی</t>
  </si>
  <si>
    <t>1402/4/21</t>
  </si>
  <si>
    <t>1402/9/29</t>
  </si>
  <si>
    <t>1402/11/2</t>
  </si>
  <si>
    <t>14012/7/9</t>
  </si>
  <si>
    <t>1401/3/4</t>
  </si>
  <si>
    <t>اکبر عباسور</t>
  </si>
  <si>
    <t>انسیه خالونظری</t>
  </si>
  <si>
    <t>1402/4/25</t>
  </si>
  <si>
    <t>1402/1/21</t>
  </si>
  <si>
    <t>تیرماه1402</t>
  </si>
  <si>
    <t>فرشته میرچی</t>
  </si>
  <si>
    <t>حسن دارنهال</t>
  </si>
  <si>
    <t>1402/4/3</t>
  </si>
  <si>
    <t xml:space="preserve">علی اکبرنوروزی </t>
  </si>
  <si>
    <t xml:space="preserve">انتصاب پست و اعمال مدرک </t>
  </si>
  <si>
    <t>معصومه حیدری</t>
  </si>
  <si>
    <t>1400/4/6</t>
  </si>
  <si>
    <t>1402/4/6</t>
  </si>
  <si>
    <t>فریبا ابراهیمیان</t>
  </si>
  <si>
    <t>1401/9/22</t>
  </si>
  <si>
    <t xml:space="preserve">/ارتقاء طبقه شغلی </t>
  </si>
  <si>
    <t>1402/12/19</t>
  </si>
  <si>
    <t>نسرین سلیمی</t>
  </si>
  <si>
    <t>1400/10/15</t>
  </si>
  <si>
    <t>زینب اله یاری</t>
  </si>
  <si>
    <t>رعنا موسوی</t>
  </si>
  <si>
    <t>1402/6/21</t>
  </si>
  <si>
    <t>1402/1/4</t>
  </si>
  <si>
    <t>مریم سنگ سفیدی</t>
  </si>
  <si>
    <t>فائزه شاهوردی</t>
  </si>
  <si>
    <t>آمنه امیدی</t>
  </si>
  <si>
    <t>1400/6/22</t>
  </si>
  <si>
    <t>1401/6/12</t>
  </si>
  <si>
    <t>اکرم داوودی</t>
  </si>
  <si>
    <t>مهدیه خسروشاهی</t>
  </si>
  <si>
    <t>ژینا ناظری</t>
  </si>
  <si>
    <t>معصومه فرج زاده</t>
  </si>
  <si>
    <t>رتبه عالی</t>
  </si>
  <si>
    <t>هدی عالی</t>
  </si>
  <si>
    <t>1402/3/29</t>
  </si>
  <si>
    <t>1402/3/30</t>
  </si>
  <si>
    <t>مهتاب اشرفی</t>
  </si>
  <si>
    <t>98/4/1</t>
  </si>
  <si>
    <t>خدیجه سعید شعار</t>
  </si>
  <si>
    <t xml:space="preserve">کتایون حشمتی </t>
  </si>
  <si>
    <t>یاور انصاری</t>
  </si>
  <si>
    <t>1402/4/24</t>
  </si>
  <si>
    <t>راحله رفیعی</t>
  </si>
  <si>
    <t xml:space="preserve">نگین محمدی </t>
  </si>
  <si>
    <t xml:space="preserve">منصور غزاله </t>
  </si>
  <si>
    <t>96/11/1</t>
  </si>
  <si>
    <t>1400/5/12</t>
  </si>
  <si>
    <t>نیلوفر نظری</t>
  </si>
  <si>
    <t>1402/4/30</t>
  </si>
  <si>
    <t>فریبرز ملکی</t>
  </si>
  <si>
    <t>سمیه جلیلی</t>
  </si>
  <si>
    <t>لیلا امینی</t>
  </si>
  <si>
    <t>محمد ابوترابی</t>
  </si>
  <si>
    <t>مرسده قاسمی</t>
  </si>
  <si>
    <t>سمانه دل آرا</t>
  </si>
  <si>
    <t>توکل عزیزی</t>
  </si>
  <si>
    <t>سمانه آتن</t>
  </si>
  <si>
    <t xml:space="preserve">انتصاب پست </t>
  </si>
  <si>
    <t>فاطمه بیات</t>
  </si>
  <si>
    <t>مینا نصیری</t>
  </si>
  <si>
    <t>تیر 1402</t>
  </si>
  <si>
    <t>الهه گودرزی</t>
  </si>
  <si>
    <t>زهرا غلامرضائی</t>
  </si>
  <si>
    <t>الهام وکیلی</t>
  </si>
  <si>
    <t>1402/8/1</t>
  </si>
  <si>
    <t>مژگان احمدی</t>
  </si>
  <si>
    <t>احمد نصیری</t>
  </si>
  <si>
    <t>1402/8/12</t>
  </si>
  <si>
    <t>نسرین ولی زاده</t>
  </si>
  <si>
    <t>1402/4/13</t>
  </si>
  <si>
    <t>ناصر عباسی دزفولی</t>
  </si>
  <si>
    <t>صدیقه اله یاری</t>
  </si>
  <si>
    <t>مهتاب زاهدی</t>
  </si>
  <si>
    <t>راضیه استبرقی</t>
  </si>
  <si>
    <t>1402/10/10</t>
  </si>
  <si>
    <t>لیلا حرحاجی آبادی</t>
  </si>
  <si>
    <t>اعمال مدرک تحصیلی/ارتقا طبقه شغلی</t>
  </si>
  <si>
    <t>مژگان اسمعیلی</t>
  </si>
  <si>
    <t>پرستو حیدری بروندی</t>
  </si>
  <si>
    <t xml:space="preserve">نجمه سلب آبی </t>
  </si>
  <si>
    <t>خدیجه تندیده</t>
  </si>
  <si>
    <t>جعفر علیاری</t>
  </si>
  <si>
    <t>1402/5/17</t>
  </si>
  <si>
    <t>مصطفی نلقاس</t>
  </si>
  <si>
    <t>1402/5/12</t>
  </si>
  <si>
    <t>سید ابوالقاسم صمدی</t>
  </si>
  <si>
    <t>1402/12/26</t>
  </si>
  <si>
    <t>انتصاب/تغییر رسته شغلی</t>
  </si>
  <si>
    <t>صدیقه سلطانپور غریبدوستی</t>
  </si>
  <si>
    <t>1402/1/8</t>
  </si>
  <si>
    <t>1402/4/10</t>
  </si>
  <si>
    <t>ارتقا رتبه خبره</t>
  </si>
  <si>
    <t>اعظم عزتی پور</t>
  </si>
  <si>
    <t>شایسته زنجیران</t>
  </si>
  <si>
    <t>1402/7/18</t>
  </si>
  <si>
    <t>سکینه هوشیان ثابت لاهیجانی</t>
  </si>
  <si>
    <t>1401/9/20</t>
  </si>
  <si>
    <t>مارال بایریکانی</t>
  </si>
  <si>
    <t>صرفا امتیاز یک مقطع بالاتر</t>
  </si>
  <si>
    <t>عادل داداشی شادهسری</t>
  </si>
  <si>
    <t>1402/3/14</t>
  </si>
  <si>
    <t>فاطمه احمدی جلیسه</t>
  </si>
  <si>
    <t>فیروزه بامران</t>
  </si>
  <si>
    <t>1401/8/24</t>
  </si>
  <si>
    <t>زهرا قاضی نیا</t>
  </si>
  <si>
    <t>سیده زهرا دهقانی</t>
  </si>
  <si>
    <t>بتول طالبی منش</t>
  </si>
  <si>
    <t>لغو انتقال/انتصاب/اعمال مدرک تحصیلی</t>
  </si>
  <si>
    <t>معصومه مرادیان</t>
  </si>
  <si>
    <t>سهیلا سادات سیدی</t>
  </si>
  <si>
    <t>بیتا عبدالعلی زاده</t>
  </si>
  <si>
    <t>فرنوش رهنمائی</t>
  </si>
  <si>
    <t>نسرین محقق</t>
  </si>
  <si>
    <t>مهدی نیکبخت</t>
  </si>
  <si>
    <t>جعفر لشکری</t>
  </si>
  <si>
    <t>جعفر قلندری</t>
  </si>
  <si>
    <t>شجاع ساسانی نژاد</t>
  </si>
  <si>
    <t>سیف اله احمدپور</t>
  </si>
  <si>
    <t>1402/10/27</t>
  </si>
  <si>
    <t>کاظم استیری</t>
  </si>
  <si>
    <t>اکرم صالحی</t>
  </si>
  <si>
    <t>مریم الوند</t>
  </si>
  <si>
    <t>مریم آبنوج</t>
  </si>
  <si>
    <t>زهرا جاپلقی</t>
  </si>
  <si>
    <t>حلیمه حسن پور</t>
  </si>
  <si>
    <t>فیروزه نقره</t>
  </si>
  <si>
    <t>لیلا صابر باغی</t>
  </si>
  <si>
    <t>حوریه شاه حسینی صومعه علیائی</t>
  </si>
  <si>
    <t>عباس سیروش</t>
  </si>
  <si>
    <t>کلثوم اصل نیا</t>
  </si>
  <si>
    <t>زهرا اسکندری</t>
  </si>
  <si>
    <t>معصومه صفرزاده چوبر</t>
  </si>
  <si>
    <t>سکینه صدیقی پاشاکی</t>
  </si>
  <si>
    <t>فرزانه کمان روی</t>
  </si>
  <si>
    <t>زهرا خدادادی</t>
  </si>
  <si>
    <t>1402/4/2</t>
  </si>
  <si>
    <t>سمیه شکری آقکند</t>
  </si>
  <si>
    <t>زینب سرفلاح</t>
  </si>
  <si>
    <t>سید حسن میرشریفی</t>
  </si>
  <si>
    <t>ارتقاء به رتبه عالی</t>
  </si>
  <si>
    <t>1402/5/20</t>
  </si>
  <si>
    <t>بابا ثمری پرنق</t>
  </si>
  <si>
    <t>1402/4/26</t>
  </si>
  <si>
    <t>مسیب اسدی</t>
  </si>
  <si>
    <t>فرشاد عباسی</t>
  </si>
  <si>
    <t>لیلا علیمردانی</t>
  </si>
  <si>
    <t>محسن دلاوری خیرآبادی</t>
  </si>
  <si>
    <t>یوسف آئینی</t>
  </si>
  <si>
    <t>رسول حسینعلی</t>
  </si>
  <si>
    <t>سعید هادیزاده</t>
  </si>
  <si>
    <t>فاطمه بابالوئی</t>
  </si>
  <si>
    <t>حمیرا عشقعلی</t>
  </si>
  <si>
    <t>پیمان مشکین لی</t>
  </si>
  <si>
    <t>لیلا مرادی</t>
  </si>
  <si>
    <t>فاطمه اسدی</t>
  </si>
  <si>
    <t>1402/12/28</t>
  </si>
  <si>
    <t>حمیدرضا شاهپسندی</t>
  </si>
  <si>
    <t>سارا برادران سقرلو</t>
  </si>
  <si>
    <t>1402/10/8</t>
  </si>
  <si>
    <t>تیر1402</t>
  </si>
  <si>
    <t>سارا تورانی مالیدره</t>
  </si>
  <si>
    <t>1402/6/2</t>
  </si>
  <si>
    <t>الهام موحد کر</t>
  </si>
  <si>
    <t>1400/12/14</t>
  </si>
  <si>
    <t>ارتقا رتبه پایه</t>
  </si>
  <si>
    <t>1401/12/14</t>
  </si>
  <si>
    <t>فهیمه پرنیان خوی</t>
  </si>
  <si>
    <t>سعیده نظری</t>
  </si>
  <si>
    <t>1402/04/14</t>
  </si>
  <si>
    <t>ندا وزیری پور سفیده</t>
  </si>
  <si>
    <t>1402/11/15</t>
  </si>
  <si>
    <t>الهام شیرازی زاده</t>
  </si>
  <si>
    <t>مهری چزانی شراهی</t>
  </si>
  <si>
    <t>1402/07/09</t>
  </si>
  <si>
    <t>احتساب سابقه/ رتقای طبقه شغلی</t>
  </si>
  <si>
    <t>علی موسوی</t>
  </si>
  <si>
    <t>1402/04/07</t>
  </si>
  <si>
    <t>ابوذر خزلی</t>
  </si>
  <si>
    <t>علی قنبری کنجین</t>
  </si>
  <si>
    <t>ابراهیم جانفشان کلور</t>
  </si>
  <si>
    <t>ندا تکیه معروف</t>
  </si>
  <si>
    <t>سمیه سلیمان زاده</t>
  </si>
  <si>
    <t>1402/02/21</t>
  </si>
  <si>
    <t>مژگان جنتی فرد</t>
  </si>
  <si>
    <t>1402/02/05</t>
  </si>
  <si>
    <t>لاله فروتن راد</t>
  </si>
  <si>
    <t>1402/03/27</t>
  </si>
  <si>
    <t>سمیه سلیمان زاده مقدم</t>
  </si>
  <si>
    <t>شمسی یوسفی</t>
  </si>
  <si>
    <t>1402/04/17</t>
  </si>
  <si>
    <t>شیدا نصرتی</t>
  </si>
  <si>
    <t>1402/02/24</t>
  </si>
  <si>
    <t>مریم محمدی نیا</t>
  </si>
  <si>
    <t>1402/04/11</t>
  </si>
  <si>
    <t>توران باقری لطف آباد</t>
  </si>
  <si>
    <t>جواد کاظم پور</t>
  </si>
  <si>
    <t>مریم طهماسبی</t>
  </si>
  <si>
    <t>زینت سادات طاووسی مهیاری</t>
  </si>
  <si>
    <t>1402/05/07</t>
  </si>
  <si>
    <t>میثم گرجی</t>
  </si>
  <si>
    <t>1402/04/28</t>
  </si>
  <si>
    <t>فاطمه معتمدی</t>
  </si>
  <si>
    <t>1402/04/19</t>
  </si>
  <si>
    <t>مهدی امیری</t>
  </si>
  <si>
    <t>1402/01/04</t>
  </si>
  <si>
    <t>مصطفی جلینی</t>
  </si>
  <si>
    <t>1401/12/02</t>
  </si>
  <si>
    <t>علی جاجی زاده بخشایش</t>
  </si>
  <si>
    <t>مسلم اکبری</t>
  </si>
  <si>
    <t>حمید اراسته دولت خانه</t>
  </si>
  <si>
    <t>سید مهدی حسینی رامندی</t>
  </si>
  <si>
    <t>سید احمد حسینی یمقانی</t>
  </si>
  <si>
    <t>حسین فرنیا شایق</t>
  </si>
  <si>
    <t>1402/04/21</t>
  </si>
  <si>
    <t>حسین عسگری بیوک بلاغ</t>
  </si>
  <si>
    <t>سلمان سلمان زاده</t>
  </si>
  <si>
    <t>مرتضی سیفی</t>
  </si>
  <si>
    <t>محمد فیض الهی</t>
  </si>
  <si>
    <t>محمد مصطفی چمن گشت</t>
  </si>
  <si>
    <t>شهریار شاپور زاده</t>
  </si>
  <si>
    <t>کبری مافی</t>
  </si>
  <si>
    <t>1402/02/17</t>
  </si>
  <si>
    <t>اعمال مدرک تحصیلی/ انتصاب</t>
  </si>
  <si>
    <t>فاطمه اسماعیل زاده</t>
  </si>
  <si>
    <t>1402/04/10</t>
  </si>
  <si>
    <t>فائقه سادات هاشمی</t>
  </si>
  <si>
    <t>لیلا گل محمدی</t>
  </si>
  <si>
    <t>مرجان صفاری طاهری</t>
  </si>
  <si>
    <t>فاطمه علی زاده</t>
  </si>
  <si>
    <t>انتصاب و اعمال مدرک تحصیلی/ ارتقای طبقه شغلی</t>
  </si>
  <si>
    <t>آزاده حاجی عسگری</t>
  </si>
  <si>
    <t>1402/04/15</t>
  </si>
  <si>
    <t>سعید غلامی قاراب</t>
  </si>
  <si>
    <t>98/04/10</t>
  </si>
  <si>
    <t>معصومه سپهوند</t>
  </si>
  <si>
    <t>1402/08/28</t>
  </si>
  <si>
    <t>مهناز قوامی</t>
  </si>
  <si>
    <t>مریم مهدی زاده لیالمانی</t>
  </si>
  <si>
    <t>منیره کریمی</t>
  </si>
  <si>
    <t>فریده عشاقی لشکریانی</t>
  </si>
  <si>
    <t>1401/11/11</t>
  </si>
  <si>
    <t>شیبا صفر بیرانوند</t>
  </si>
  <si>
    <t>1402/07/16</t>
  </si>
  <si>
    <t>فرشته اسدی قفری</t>
  </si>
  <si>
    <t>هانیه معدنی</t>
  </si>
  <si>
    <t>1402/07/02</t>
  </si>
  <si>
    <t>معصومه اسمعیلی اردستانی</t>
  </si>
  <si>
    <t>مریم مسگر جهان آباد</t>
  </si>
  <si>
    <t>1400/02/08</t>
  </si>
  <si>
    <t>براتعلی ابراهیم زاده</t>
  </si>
  <si>
    <t>99/12/01</t>
  </si>
  <si>
    <t>جهارم</t>
  </si>
  <si>
    <t>بهنام انصاری نقلبری</t>
  </si>
  <si>
    <t>فاطمه سجادی نوده پشنگ</t>
  </si>
  <si>
    <t>1401/05/24</t>
  </si>
  <si>
    <t>سمیه باقر نصرآبادی</t>
  </si>
  <si>
    <t>مریم بابائی ماهانی</t>
  </si>
  <si>
    <t>1401/02/16</t>
  </si>
  <si>
    <t>فائزه عباسی مهرآبادی</t>
  </si>
  <si>
    <t>1402/04/04</t>
  </si>
  <si>
    <t>ملیحه مومنی</t>
  </si>
  <si>
    <t>بهنام محمدی</t>
  </si>
  <si>
    <t>سید قاسم سجادی</t>
  </si>
  <si>
    <t>99/12/12</t>
  </si>
  <si>
    <t>1401/12/12</t>
  </si>
  <si>
    <t>میترا محمودی کلیمانی</t>
  </si>
  <si>
    <t>1402/06/14</t>
  </si>
  <si>
    <t>ناصر رضائی یگانه</t>
  </si>
  <si>
    <t>1402/11/25</t>
  </si>
  <si>
    <t>فرناز ربیعی</t>
  </si>
  <si>
    <t>محمد عابدینی</t>
  </si>
  <si>
    <t>فائزه کرمی</t>
  </si>
  <si>
    <t>زینب محمدی کیا</t>
  </si>
  <si>
    <t>علیرضا مقدم سیسی</t>
  </si>
  <si>
    <t>فروغ جلالی</t>
  </si>
  <si>
    <t>مهشید لویزه</t>
  </si>
  <si>
    <t>1402/04/05</t>
  </si>
  <si>
    <t>1402/08/09</t>
  </si>
  <si>
    <t>ماندانا برادران تقوی</t>
  </si>
  <si>
    <t>سمیه مظفری هشتجین</t>
  </si>
  <si>
    <t>97/06/14</t>
  </si>
  <si>
    <t>زهرا اصلاحی</t>
  </si>
  <si>
    <t>نسترن گورانی</t>
  </si>
  <si>
    <t>سکینه ولی محمدی</t>
  </si>
  <si>
    <t>بنفشه تفقدی</t>
  </si>
  <si>
    <t>سوگل حسین وندی</t>
  </si>
  <si>
    <t>آتنا فرجی</t>
  </si>
  <si>
    <t>اعظم کریمی</t>
  </si>
  <si>
    <t>هادی راستگومقدم</t>
  </si>
  <si>
    <t>مجید راعی</t>
  </si>
  <si>
    <t>بتول عبادی</t>
  </si>
  <si>
    <t>هایده قربانی</t>
  </si>
  <si>
    <t>محمد قربانی</t>
  </si>
  <si>
    <t>آرزو جمشیدی</t>
  </si>
  <si>
    <t>جابر حقیقی</t>
  </si>
  <si>
    <t>ندا اکبری</t>
  </si>
  <si>
    <t>فرشید صفری آق قلعه</t>
  </si>
  <si>
    <t>الهام کنعانی</t>
  </si>
  <si>
    <t>ندا بختیاری</t>
  </si>
  <si>
    <t>منصور صمدی</t>
  </si>
  <si>
    <t>علی متقی</t>
  </si>
  <si>
    <t>جواد برندک</t>
  </si>
  <si>
    <t>سید مجتبی صمیمی</t>
  </si>
  <si>
    <t>معصومه عبدی</t>
  </si>
  <si>
    <t>زکیه عزیزی</t>
  </si>
  <si>
    <t>کبری ترکمن قزوینی</t>
  </si>
  <si>
    <t>حمید بوداغی</t>
  </si>
  <si>
    <t>مرضیه علیزاده سنگ سوراخ</t>
  </si>
  <si>
    <t>سمیرا نایبی</t>
  </si>
  <si>
    <t>1/7/1401</t>
  </si>
  <si>
    <t>1/1/1402</t>
  </si>
  <si>
    <t>2/1/1402</t>
  </si>
  <si>
    <t>9/1/1402</t>
  </si>
  <si>
    <t>5/2/1402</t>
  </si>
  <si>
    <t>17/2/1402</t>
  </si>
  <si>
    <t>30/2/1402</t>
  </si>
  <si>
    <t>1/3/1402</t>
  </si>
  <si>
    <t>9/3/1402</t>
  </si>
  <si>
    <t>2/4/1402</t>
  </si>
  <si>
    <t>1/4/1402</t>
  </si>
  <si>
    <t>20/4/1402</t>
  </si>
  <si>
    <t>23/4/1402</t>
  </si>
  <si>
    <t>1/5/1402</t>
  </si>
  <si>
    <t>3/5/1402</t>
  </si>
  <si>
    <t>24/5/1402</t>
  </si>
  <si>
    <t>27/5/1402</t>
  </si>
  <si>
    <t>22/6/1402</t>
  </si>
  <si>
    <t>24/6/1402</t>
  </si>
  <si>
    <t>27/6/1402</t>
  </si>
  <si>
    <t>ارتقاء طبقه شغلي</t>
  </si>
  <si>
    <t>فرعی</t>
  </si>
  <si>
    <t>عبدالامیر صبوری</t>
  </si>
  <si>
    <t>محدثه ربانی</t>
  </si>
  <si>
    <t>سارا جلالی لک</t>
  </si>
  <si>
    <t>علی نصیری</t>
  </si>
  <si>
    <t>سمیه اهرون</t>
  </si>
  <si>
    <t>جواد تارویردی</t>
  </si>
  <si>
    <t>صبا صحت</t>
  </si>
  <si>
    <t>منصور غلامی</t>
  </si>
  <si>
    <t>عزیزه آقایی کزج</t>
  </si>
  <si>
    <t>مهسا      علیزاده</t>
  </si>
  <si>
    <t>نادره       صمدزاده خامنه</t>
  </si>
  <si>
    <t>محمدرضا قدیری اناری</t>
  </si>
  <si>
    <t>صغری چهارلنگ</t>
  </si>
  <si>
    <t>الهام قنبرزاده</t>
  </si>
  <si>
    <t>شیلا لکا</t>
  </si>
  <si>
    <t>لیلا ابوالفتحی دویران</t>
  </si>
  <si>
    <t>هادی علی جان زاده</t>
  </si>
  <si>
    <t>ابوالفضل حیدری</t>
  </si>
  <si>
    <t>سحر جان دوست کوه بنه</t>
  </si>
  <si>
    <t>مریم کریمی</t>
  </si>
  <si>
    <t>وحیده صباغی خیابانی</t>
  </si>
  <si>
    <t>جعفر آجرلو</t>
  </si>
  <si>
    <t>سعید شفیعی ثابت</t>
  </si>
  <si>
    <t>یعقوب بخت بیدار</t>
  </si>
  <si>
    <t>فریده تشکینی</t>
  </si>
  <si>
    <t>مریم حسن زاده داورزن</t>
  </si>
  <si>
    <t>مینا آزادی ده عباسانی</t>
  </si>
  <si>
    <t>فاطمه غفاری</t>
  </si>
  <si>
    <t>زهرا ابراهیم زاده فتیدهی</t>
  </si>
  <si>
    <t>حسن لطفی</t>
  </si>
  <si>
    <t>مهناز اشقلی  فراهانی</t>
  </si>
  <si>
    <t>افسانه فخاری</t>
  </si>
  <si>
    <t>هدایت اله گلی محمودی</t>
  </si>
  <si>
    <t>مهدی کمندانی فرخ</t>
  </si>
  <si>
    <t>ارتقای رتبه شغلی به پایه</t>
  </si>
  <si>
    <t>01/01/1402</t>
  </si>
  <si>
    <t>11/01/1402</t>
  </si>
  <si>
    <t>14/01/1402</t>
  </si>
  <si>
    <t>15/01/1402</t>
  </si>
  <si>
    <t>25/01/1402</t>
  </si>
  <si>
    <t>26/01/1402</t>
  </si>
  <si>
    <t>30/01/1402</t>
  </si>
  <si>
    <t>08/02/1402</t>
  </si>
  <si>
    <t>15/02/1402</t>
  </si>
  <si>
    <t>21/12/1402</t>
  </si>
  <si>
    <t>16/02/1402</t>
  </si>
  <si>
    <t>21/02/1402</t>
  </si>
  <si>
    <t>24/02/1402</t>
  </si>
  <si>
    <t>25/02/1402</t>
  </si>
  <si>
    <t>05/03/1402</t>
  </si>
  <si>
    <t>04/05/1402</t>
  </si>
  <si>
    <t>14/03/1402</t>
  </si>
  <si>
    <t>27/03/1402</t>
  </si>
  <si>
    <t>01/04/1402</t>
  </si>
  <si>
    <t>07/04/1402</t>
  </si>
  <si>
    <t>08/04/1402</t>
  </si>
  <si>
    <t>16/04/1402</t>
  </si>
  <si>
    <t>22/04/1402</t>
  </si>
  <si>
    <t>25/04/1402</t>
  </si>
  <si>
    <t>02/05/1401</t>
  </si>
  <si>
    <t>01/05/1402</t>
  </si>
  <si>
    <t>02/05/1402</t>
  </si>
  <si>
    <t>03/05/1402</t>
  </si>
  <si>
    <t>15/05/1402</t>
  </si>
  <si>
    <t>24/05/1402</t>
  </si>
  <si>
    <t>26/11/1402</t>
  </si>
  <si>
    <t>1402/4/31</t>
  </si>
  <si>
    <t>به کمیته اجرایی ارسال 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</si>
</sst>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name val="B Mitra"/>
      <charset val="178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</font>
    <font>
      <sz val="14"/>
      <color theme="1"/>
      <name val="B Titr"/>
      <charset val="178"/>
    </font>
    <font>
      <sz val="11"/>
      <color theme="1"/>
      <name val="B Mitra"/>
      <charset val="178"/>
    </font>
    <font>
      <sz val="14"/>
      <color theme="1"/>
      <name val="B Koodak"/>
      <charset val="178"/>
    </font>
    <font>
      <sz val="20"/>
      <color theme="1"/>
      <name val="B Koodak"/>
      <charset val="178"/>
    </font>
    <font>
      <b/>
      <sz val="11"/>
      <color theme="1"/>
      <name val="B Lotus"/>
      <charset val="178"/>
    </font>
    <font>
      <b/>
      <sz val="11"/>
      <color theme="10"/>
      <name val="B Lotus"/>
      <charset val="178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b/>
      <sz val="11"/>
      <color theme="10"/>
      <name val="B Mitra"/>
      <charset val="178"/>
    </font>
    <font>
      <sz val="12"/>
      <color theme="1"/>
      <name val="B Titr"/>
      <charset val="178"/>
    </font>
    <font>
      <b/>
      <sz val="11"/>
      <color theme="10"/>
      <name val="Calibri"/>
      <family val="2"/>
    </font>
    <font>
      <b/>
      <sz val="11"/>
      <name val="Calibri"/>
      <family val="2"/>
      <scheme val="minor"/>
    </font>
    <font>
      <sz val="10"/>
      <color theme="3" tint="-0.249977111117893"/>
      <name val="B Titr"/>
      <charset val="178"/>
    </font>
    <font>
      <sz val="10"/>
      <color theme="1"/>
      <name val="B Koodak"/>
      <charset val="178"/>
    </font>
    <font>
      <sz val="9"/>
      <color theme="1"/>
      <name val="B Koodak"/>
      <charset val="178"/>
    </font>
    <font>
      <sz val="18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8"/>
      <color theme="1"/>
      <name val="B Titr"/>
      <charset val="178"/>
    </font>
    <font>
      <u/>
      <sz val="11"/>
      <color theme="10"/>
      <name val="B Titr"/>
      <charset val="178"/>
    </font>
    <font>
      <sz val="12"/>
      <color theme="1"/>
      <name val="B Mitra"/>
      <charset val="178"/>
    </font>
    <font>
      <sz val="11"/>
      <color theme="1"/>
      <name val="Calibri"/>
      <family val="2"/>
      <scheme val="minor"/>
    </font>
    <font>
      <b/>
      <sz val="12"/>
      <color theme="3" tint="-0.249977111117893"/>
      <name val="B Mitra"/>
      <charset val="178"/>
    </font>
    <font>
      <b/>
      <sz val="12"/>
      <color theme="10"/>
      <name val="B Titr"/>
      <charset val="178"/>
    </font>
    <font>
      <b/>
      <sz val="12"/>
      <color theme="3"/>
      <name val="B Mitra"/>
      <charset val="178"/>
    </font>
    <font>
      <b/>
      <sz val="12"/>
      <name val="B Mitra"/>
      <charset val="178"/>
    </font>
    <font>
      <b/>
      <sz val="11"/>
      <color theme="3" tint="-0.249977111117893"/>
      <name val="B Mitra"/>
      <charset val="178"/>
    </font>
    <font>
      <sz val="11"/>
      <color theme="1"/>
      <name val="B Nazanin"/>
      <charset val="178"/>
    </font>
    <font>
      <b/>
      <sz val="9"/>
      <color rgb="FF000000"/>
      <name val="B Nazanin"/>
      <charset val="178"/>
    </font>
    <font>
      <sz val="10"/>
      <color theme="1"/>
      <name val="B Lotus"/>
      <charset val="178"/>
    </font>
    <font>
      <sz val="11"/>
      <color rgb="FFFF0000"/>
      <name val="B Mitra"/>
      <charset val="178"/>
    </font>
    <font>
      <sz val="12"/>
      <color rgb="FFFF0000"/>
      <name val="B Mitra"/>
      <charset val="178"/>
    </font>
    <font>
      <sz val="11"/>
      <color rgb="FFFF0000"/>
      <name val="Calibri"/>
      <family val="2"/>
      <scheme val="minor"/>
    </font>
    <font>
      <sz val="11"/>
      <name val="B Mitra"/>
      <charset val="178"/>
    </font>
    <font>
      <sz val="11"/>
      <name val="B Nazanin"/>
      <charset val="17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9" fillId="0" borderId="0"/>
    <xf numFmtId="0" fontId="1" fillId="0" borderId="0"/>
  </cellStyleXfs>
  <cellXfs count="216">
    <xf numFmtId="0" fontId="0" fillId="0" borderId="0" xfId="0"/>
    <xf numFmtId="0" fontId="9" fillId="0" borderId="0" xfId="0" applyFont="1" applyBorder="1" applyAlignment="1">
      <alignment vertical="center" readingOrder="2"/>
    </xf>
    <xf numFmtId="0" fontId="0" fillId="0" borderId="0" xfId="0" applyBorder="1"/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3" borderId="0" xfId="0" applyFont="1" applyFill="1"/>
    <xf numFmtId="0" fontId="13" fillId="0" borderId="0" xfId="0" applyFont="1"/>
    <xf numFmtId="0" fontId="13" fillId="0" borderId="6" xfId="0" applyFont="1" applyBorder="1"/>
    <xf numFmtId="0" fontId="14" fillId="0" borderId="6" xfId="1" applyFont="1" applyBorder="1" applyAlignment="1" applyProtection="1"/>
    <xf numFmtId="0" fontId="13" fillId="0" borderId="7" xfId="0" applyFont="1" applyBorder="1"/>
    <xf numFmtId="0" fontId="13" fillId="0" borderId="8" xfId="0" applyFont="1" applyBorder="1"/>
    <xf numFmtId="0" fontId="15" fillId="0" borderId="8" xfId="0" applyFont="1" applyBorder="1"/>
    <xf numFmtId="0" fontId="16" fillId="0" borderId="8" xfId="0" applyFont="1" applyBorder="1"/>
    <xf numFmtId="0" fontId="17" fillId="0" borderId="7" xfId="1" applyFont="1" applyBorder="1" applyAlignment="1" applyProtection="1"/>
    <xf numFmtId="0" fontId="17" fillId="0" borderId="8" xfId="1" applyFont="1" applyBorder="1" applyAlignment="1" applyProtection="1"/>
    <xf numFmtId="0" fontId="15" fillId="0" borderId="7" xfId="0" applyFont="1" applyBorder="1"/>
    <xf numFmtId="0" fontId="18" fillId="0" borderId="0" xfId="0" applyFont="1" applyBorder="1" applyAlignment="1">
      <alignment vertical="center" readingOrder="2"/>
    </xf>
    <xf numFmtId="0" fontId="13" fillId="0" borderId="9" xfId="0" applyFont="1" applyBorder="1"/>
    <xf numFmtId="0" fontId="13" fillId="0" borderId="0" xfId="0" applyFont="1" applyBorder="1"/>
    <xf numFmtId="0" fontId="19" fillId="0" borderId="6" xfId="1" applyFont="1" applyBorder="1" applyAlignment="1" applyProtection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7" fillId="0" borderId="0" xfId="1" applyFont="1" applyBorder="1" applyAlignment="1" applyProtection="1">
      <alignment horizontal="center" vertical="center"/>
    </xf>
    <xf numFmtId="0" fontId="17" fillId="0" borderId="17" xfId="1" applyFont="1" applyBorder="1" applyAlignment="1" applyProtection="1"/>
    <xf numFmtId="0" fontId="17" fillId="0" borderId="18" xfId="1" applyFont="1" applyBorder="1" applyAlignment="1" applyProtection="1"/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0" fillId="0" borderId="0" xfId="0" applyBorder="1" applyAlignment="1">
      <alignment shrinkToFit="1"/>
    </xf>
    <xf numFmtId="0" fontId="18" fillId="0" borderId="0" xfId="0" applyFont="1" applyBorder="1" applyAlignment="1">
      <alignment vertical="center" shrinkToFit="1" readingOrder="2"/>
    </xf>
    <xf numFmtId="0" fontId="25" fillId="0" borderId="15" xfId="0" applyFont="1" applyBorder="1" applyAlignment="1">
      <alignment horizontal="center" vertical="center" shrinkToFit="1"/>
    </xf>
    <xf numFmtId="0" fontId="0" fillId="8" borderId="0" xfId="0" applyFill="1"/>
    <xf numFmtId="0" fontId="12" fillId="8" borderId="0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0" fillId="8" borderId="0" xfId="0" applyFill="1" applyBorder="1"/>
    <xf numFmtId="0" fontId="19" fillId="8" borderId="0" xfId="1" applyFont="1" applyFill="1" applyBorder="1" applyAlignment="1" applyProtection="1"/>
    <xf numFmtId="0" fontId="14" fillId="8" borderId="0" xfId="1" applyFont="1" applyFill="1" applyBorder="1" applyAlignment="1" applyProtection="1"/>
    <xf numFmtId="0" fontId="13" fillId="8" borderId="0" xfId="0" applyFont="1" applyFill="1" applyBorder="1"/>
    <xf numFmtId="0" fontId="10" fillId="0" borderId="12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9" fillId="0" borderId="19" xfId="1" applyFont="1" applyBorder="1" applyAlignment="1" applyProtection="1"/>
    <xf numFmtId="0" fontId="10" fillId="0" borderId="21" xfId="0" applyFont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 vertical="center" readingOrder="2"/>
    </xf>
    <xf numFmtId="2" fontId="18" fillId="0" borderId="0" xfId="0" applyNumberFormat="1" applyFont="1" applyBorder="1" applyAlignment="1">
      <alignment vertical="center" readingOrder="2"/>
    </xf>
    <xf numFmtId="0" fontId="10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7" fillId="0" borderId="0" xfId="1" applyFont="1" applyBorder="1" applyAlignment="1" applyProtection="1">
      <alignment horizontal="center" vertical="center" shrinkToFit="1"/>
    </xf>
    <xf numFmtId="0" fontId="9" fillId="0" borderId="0" xfId="0" applyFont="1" applyBorder="1" applyAlignment="1">
      <alignment vertical="center" shrinkToFit="1" readingOrder="2"/>
    </xf>
    <xf numFmtId="0" fontId="18" fillId="0" borderId="10" xfId="0" applyFont="1" applyBorder="1" applyAlignment="1">
      <alignment horizontal="left" vertical="center" shrinkToFit="1" readingOrder="2"/>
    </xf>
    <xf numFmtId="2" fontId="18" fillId="0" borderId="10" xfId="0" applyNumberFormat="1" applyFont="1" applyBorder="1" applyAlignment="1">
      <alignment horizontal="center" vertical="center" shrinkToFit="1" readingOrder="2"/>
    </xf>
    <xf numFmtId="0" fontId="22" fillId="0" borderId="0" xfId="0" applyFont="1" applyAlignment="1">
      <alignment horizontal="center" shrinkToFit="1"/>
    </xf>
    <xf numFmtId="0" fontId="23" fillId="0" borderId="0" xfId="0" applyFont="1" applyAlignment="1">
      <alignment horizontal="center" shrinkToFit="1"/>
    </xf>
    <xf numFmtId="0" fontId="25" fillId="0" borderId="16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0" fillId="6" borderId="0" xfId="0" applyFont="1" applyFill="1" applyBorder="1" applyAlignment="1">
      <alignment horizontal="left" shrinkToFit="1"/>
    </xf>
    <xf numFmtId="0" fontId="20" fillId="8" borderId="0" xfId="0" applyFont="1" applyFill="1" applyBorder="1" applyAlignment="1">
      <alignment horizontal="left" shrinkToFit="1"/>
    </xf>
    <xf numFmtId="0" fontId="28" fillId="0" borderId="0" xfId="0" applyFont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10" fillId="0" borderId="31" xfId="0" applyFont="1" applyBorder="1" applyAlignment="1">
      <alignment horizontal="center" vertical="center"/>
    </xf>
    <xf numFmtId="0" fontId="10" fillId="0" borderId="0" xfId="0" applyFont="1" applyBorder="1"/>
    <xf numFmtId="0" fontId="6" fillId="6" borderId="0" xfId="0" applyFont="1" applyFill="1" applyBorder="1" applyAlignment="1">
      <alignment horizontal="left"/>
    </xf>
    <xf numFmtId="0" fontId="10" fillId="0" borderId="2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8" borderId="0" xfId="0" applyFont="1" applyFill="1" applyBorder="1" applyAlignment="1">
      <alignment horizontal="left"/>
    </xf>
    <xf numFmtId="0" fontId="10" fillId="0" borderId="28" xfId="0" applyFont="1" applyBorder="1" applyAlignment="1">
      <alignment horizontal="center" vertical="center"/>
    </xf>
    <xf numFmtId="0" fontId="10" fillId="0" borderId="12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textRotation="90"/>
    </xf>
    <xf numFmtId="0" fontId="10" fillId="0" borderId="12" xfId="0" applyFont="1" applyBorder="1" applyAlignment="1">
      <alignment vertical="center" textRotation="90"/>
    </xf>
    <xf numFmtId="0" fontId="10" fillId="0" borderId="13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8" fillId="0" borderId="0" xfId="0" applyFont="1" applyBorder="1" applyAlignment="1">
      <alignment horizontal="left" vertical="center" readingOrder="2"/>
    </xf>
    <xf numFmtId="0" fontId="10" fillId="5" borderId="1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shrinkToFit="1"/>
    </xf>
    <xf numFmtId="0" fontId="10" fillId="3" borderId="12" xfId="0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32" xfId="0" applyFont="1" applyBorder="1" applyAlignment="1">
      <alignment horizontal="center" vertical="center" shrinkToFit="1"/>
    </xf>
    <xf numFmtId="0" fontId="28" fillId="0" borderId="20" xfId="0" applyFont="1" applyBorder="1" applyAlignment="1">
      <alignment horizontal="center" shrinkToFi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shrinkToFit="1"/>
    </xf>
    <xf numFmtId="0" fontId="10" fillId="0" borderId="13" xfId="0" applyFont="1" applyFill="1" applyBorder="1" applyAlignment="1">
      <alignment horizontal="center" vertical="center"/>
    </xf>
    <xf numFmtId="0" fontId="25" fillId="0" borderId="33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31" fillId="0" borderId="0" xfId="1" applyFont="1" applyAlignment="1" applyProtection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 shrinkToFit="1"/>
    </xf>
    <xf numFmtId="0" fontId="10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0" fillId="0" borderId="43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 vertical="center"/>
    </xf>
    <xf numFmtId="0" fontId="30" fillId="3" borderId="44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28" fillId="0" borderId="1" xfId="0" applyFont="1" applyBorder="1" applyAlignment="1">
      <alignment horizontal="center" vertical="center" shrinkToFit="1"/>
    </xf>
    <xf numFmtId="0" fontId="33" fillId="3" borderId="1" xfId="0" applyFont="1" applyFill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vertical="center" textRotation="90"/>
    </xf>
    <xf numFmtId="0" fontId="25" fillId="0" borderId="1" xfId="0" applyFont="1" applyFill="1" applyBorder="1" applyAlignment="1">
      <alignment horizontal="center" vertical="center"/>
    </xf>
    <xf numFmtId="0" fontId="17" fillId="0" borderId="45" xfId="1" applyFont="1" applyBorder="1" applyAlignment="1" applyProtection="1"/>
    <xf numFmtId="0" fontId="13" fillId="0" borderId="47" xfId="0" applyFont="1" applyBorder="1"/>
    <xf numFmtId="0" fontId="16" fillId="0" borderId="46" xfId="0" applyFont="1" applyBorder="1"/>
    <xf numFmtId="0" fontId="15" fillId="7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shrinkToFit="1"/>
    </xf>
    <xf numFmtId="0" fontId="10" fillId="3" borderId="44" xfId="0" applyFont="1" applyFill="1" applyBorder="1" applyAlignment="1">
      <alignment horizontal="center"/>
    </xf>
    <xf numFmtId="0" fontId="0" fillId="0" borderId="44" xfId="0" applyBorder="1"/>
    <xf numFmtId="0" fontId="0" fillId="0" borderId="1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 shrinkToFit="1"/>
    </xf>
    <xf numFmtId="0" fontId="34" fillId="3" borderId="1" xfId="0" applyFont="1" applyFill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shrinkToFit="1"/>
    </xf>
    <xf numFmtId="0" fontId="10" fillId="0" borderId="44" xfId="0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34" fillId="3" borderId="45" xfId="0" applyFont="1" applyFill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wrapText="1" readingOrder="2"/>
    </xf>
    <xf numFmtId="0" fontId="36" fillId="11" borderId="1" xfId="0" applyFont="1" applyFill="1" applyBorder="1" applyAlignment="1">
      <alignment horizontal="center" vertical="center" wrapText="1" readingOrder="2"/>
    </xf>
    <xf numFmtId="0" fontId="37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0" fontId="38" fillId="3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Border="1"/>
    <xf numFmtId="0" fontId="39" fillId="3" borderId="1" xfId="0" applyFont="1" applyFill="1" applyBorder="1" applyAlignment="1">
      <alignment horizontal="center" vertical="center" shrinkToFit="1"/>
    </xf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0" fontId="39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0" fillId="0" borderId="48" xfId="0" applyBorder="1"/>
    <xf numFmtId="0" fontId="0" fillId="0" borderId="45" xfId="0" applyBorder="1"/>
    <xf numFmtId="0" fontId="41" fillId="0" borderId="1" xfId="0" applyFont="1" applyBorder="1" applyAlignment="1">
      <alignment horizontal="center"/>
    </xf>
    <xf numFmtId="0" fontId="42" fillId="3" borderId="0" xfId="0" applyFont="1" applyFill="1" applyBorder="1"/>
    <xf numFmtId="0" fontId="42" fillId="3" borderId="0" xfId="0" applyFont="1" applyFill="1" applyBorder="1" applyAlignment="1">
      <alignment horizontal="center"/>
    </xf>
    <xf numFmtId="0" fontId="41" fillId="3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</cellXfs>
  <cellStyles count="15">
    <cellStyle name="Hyperlink" xfId="1" builtinId="8"/>
    <cellStyle name="Normal" xfId="0" builtinId="0"/>
    <cellStyle name="Normal 10" xfId="10"/>
    <cellStyle name="Normal 11" xfId="11"/>
    <cellStyle name="Normal 12" xfId="12"/>
    <cellStyle name="Normal 13" xfId="14"/>
    <cellStyle name="Normal 2" xfId="2"/>
    <cellStyle name="Normal 2 2" xfId="13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2685"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D5555"/>
        </patternFill>
      </fill>
    </dxf>
    <dxf>
      <fill>
        <patternFill>
          <bgColor rgb="FF00FF99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999FF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u val="none"/>
        <color theme="1"/>
      </font>
      <fill>
        <patternFill>
          <bgColor theme="9" tint="0.59996337778862885"/>
        </patternFill>
      </fill>
    </dxf>
  </dxfs>
  <tableStyles count="0" defaultTableStyle="TableStyleMedium2" defaultPivotStyle="PivotStyleMedium9"/>
  <colors>
    <mruColors>
      <color rgb="FF00A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l%20work\excell%2098%20work\&#1601;&#1575;&#1740;&#1604;%20&#1705;&#1605;&#1740;&#1578;&#1607;\9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آط ک04"/>
      <sheetName val="آ ط ک 03"/>
      <sheetName val="آ ط ک 02"/>
      <sheetName val="م آ ط 01"/>
      <sheetName val="فهرست - فرعی"/>
      <sheetName val="آمار فرعی"/>
      <sheetName val="ma.sh.garb"/>
      <sheetName val="ma.garb"/>
      <sheetName val="sh.robat.k"/>
      <sheetName val="sh.shahriar"/>
      <sheetName val="m.firozgar"/>
      <sheetName val="m.ravanpezeshki"/>
      <sheetName val="m.hashemi.n"/>
      <sheetName val="m.motahari"/>
      <sheetName val="m.akbarabadi"/>
      <sheetName val="m.shafayahyaian"/>
      <sheetName val="m.ali.asghar"/>
      <sheetName val="m.h.fateme"/>
      <sheetName val="m.rassol"/>
      <sheetName val="b.firozabadi"/>
      <sheetName val="b.e.hossein.b"/>
      <sheetName val="b.h.fateme.r"/>
      <sheetName val="b.sajad.sh"/>
      <sheetName val="b.sh.fahmide"/>
      <sheetName val="b.sh.yaftabad"/>
      <sheetName val="b.lolagar"/>
      <sheetName val="b.7 tir"/>
      <sheetName val="d.pezeshki"/>
      <sheetName val="آمار جزئی ک. فرعی"/>
      <sheetName val="آمار جزیی ک. اجرایی"/>
      <sheetName val="آمار جزئی "/>
      <sheetName val="آمار و اطلاعات"/>
      <sheetName val="تایید و واحد 971 (2)"/>
      <sheetName val="تایید و واحد 972"/>
      <sheetName val="تایید و واحد 973"/>
      <sheetName val="تایید و واحد 974"/>
      <sheetName val="تایید و واحد 975"/>
      <sheetName val="تایید و واحد 976"/>
      <sheetName val="تایید و واحد 977"/>
      <sheetName val="تایید و واحد 978"/>
      <sheetName val="تایید و واحد 979"/>
      <sheetName val="تایید و واحد 9710"/>
      <sheetName val="تایید و واحد 9711"/>
      <sheetName val="شاخص - اجرایی درصد"/>
      <sheetName val="شاخص - اجرایی واحد"/>
      <sheetName val="شاخص -فرعی درصد"/>
      <sheetName val="شاخص -فرعی واحد"/>
      <sheetName val="شاخص -کلی درصد"/>
      <sheetName val="شاخص -کلی واحد"/>
      <sheetName val="شاخص- نمودار"/>
      <sheetName val="شاخص- نمودار rank"/>
      <sheetName val="واحد ها-فرعی"/>
      <sheetName val="واحد ها-معاونت"/>
      <sheetName val="فهرست - اجرایی"/>
      <sheetName val="م. درمان"/>
      <sheetName val="م. بهداشت"/>
      <sheetName val="م.غذا و دارو"/>
      <sheetName val="م.بین الملل"/>
      <sheetName val="م.توسعه"/>
      <sheetName val="م.دانشج"/>
      <sheetName val="م.تحقیقات"/>
      <sheetName val="م.آموزشی"/>
      <sheetName val="م. اجتماعی"/>
      <sheetName val="د.پزشکی"/>
      <sheetName val="د.پیراپزشکی"/>
      <sheetName val="د.پ و مامایی"/>
      <sheetName val="د.بهداشت"/>
      <sheetName val="د.ع.توانبخشی"/>
      <sheetName val="د.مد.ا.پ"/>
      <sheetName val="د.عل.روس.ر"/>
      <sheetName val="د.فن.نوین.پ"/>
      <sheetName val="د.طب.س"/>
      <sheetName val="ب.7تیر"/>
      <sheetName val="ب.لولاگر"/>
      <sheetName val="ب.یافت آباد"/>
      <sheetName val="ب.فهمیده"/>
      <sheetName val="ب.ا.سجاد"/>
      <sheetName val="ب.فاطمه رباط"/>
      <sheetName val="ب.ا.حسین.ب"/>
      <sheetName val="ب.فیروزآبادی"/>
      <sheetName val="رسول"/>
      <sheetName val="م.فاطمه"/>
      <sheetName val="علی اصغر"/>
      <sheetName val="شفایحیائیان"/>
      <sheetName val="اکبرآبادی"/>
      <sheetName val="مطهری"/>
      <sheetName val="هاشمی نژاد"/>
      <sheetName val="م.روانپزشکی"/>
      <sheetName val="فیروزگر"/>
      <sheetName val="غدد"/>
      <sheetName val="ش.شهریار"/>
      <sheetName val="ش.رباط"/>
      <sheetName val="ش.قدس"/>
      <sheetName val="ش.ملارد"/>
      <sheetName val="ش.بهارستان"/>
      <sheetName val="مرکز غرب"/>
      <sheetName val="مرکز شمالغرب"/>
      <sheetName val="آمار کلی اقدامات انجام شده"/>
      <sheetName val="آمار کمیته -12"/>
      <sheetName val="آمار کمیته -11"/>
      <sheetName val="آمار کمیته -10"/>
      <sheetName val="آمار کمیته -9"/>
      <sheetName val="آمار کمیته -8"/>
      <sheetName val="آمار کمیته -7"/>
      <sheetName val="آمار کمیته -6"/>
      <sheetName val="آمار کمیته -5"/>
      <sheetName val="آمار کمیته -4"/>
      <sheetName val="آمار کمیته -3"/>
      <sheetName val="آمار کمیته -2"/>
      <sheetName val="آمار کمیته -1"/>
      <sheetName val="آمار کلی کمیته اجرایی"/>
      <sheetName val="آمار کمیته فرعی"/>
      <sheetName val="لیست کمیته فرعی"/>
      <sheetName val="آمار سالیانه واحد"/>
      <sheetName val="جمع"/>
      <sheetName val="98 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R7" t="str">
            <v>اعمال مدرک تحصیلی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3"/>
  <sheetViews>
    <sheetView showGridLines="0" rightToLeft="1" tabSelected="1" zoomScale="82" zoomScaleNormal="82" workbookViewId="0"/>
  </sheetViews>
  <sheetFormatPr defaultRowHeight="15" x14ac:dyDescent="0.25"/>
  <cols>
    <col min="1" max="1" width="3.140625" customWidth="1"/>
    <col min="2" max="2" width="26.5703125" customWidth="1"/>
    <col min="3" max="3" width="30.5703125" customWidth="1"/>
    <col min="4" max="4" width="41.85546875" customWidth="1"/>
    <col min="5" max="5" width="33.85546875" customWidth="1"/>
    <col min="6" max="6" width="27" customWidth="1"/>
    <col min="7" max="7" width="22" style="48" customWidth="1"/>
    <col min="8" max="8" width="24.42578125" customWidth="1"/>
    <col min="9" max="9" width="35.5703125" customWidth="1"/>
    <col min="11" max="11" width="6.28515625" bestFit="1" customWidth="1"/>
  </cols>
  <sheetData>
    <row r="1" spans="1:9" ht="6" customHeight="1" x14ac:dyDescent="0.45">
      <c r="A1" t="s">
        <v>83</v>
      </c>
      <c r="I1" s="38" t="s">
        <v>6</v>
      </c>
    </row>
    <row r="2" spans="1:9" ht="6" customHeight="1" x14ac:dyDescent="0.45">
      <c r="I2" s="15" t="s">
        <v>57</v>
      </c>
    </row>
    <row r="3" spans="1:9" ht="18.75" thickBot="1" x14ac:dyDescent="0.5">
      <c r="I3" s="15" t="s">
        <v>7</v>
      </c>
    </row>
    <row r="4" spans="1:9" ht="33" customHeight="1" thickBot="1" x14ac:dyDescent="0.5">
      <c r="B4" s="214" t="s">
        <v>49</v>
      </c>
      <c r="C4" s="213" t="s">
        <v>9</v>
      </c>
      <c r="D4" s="213"/>
      <c r="E4" s="213"/>
      <c r="F4" s="214"/>
      <c r="G4" s="49"/>
      <c r="H4" s="30"/>
      <c r="I4" s="15" t="s">
        <v>22</v>
      </c>
    </row>
    <row r="5" spans="1:9" ht="33" customHeight="1" thickBot="1" x14ac:dyDescent="0.5">
      <c r="B5" s="215"/>
      <c r="C5" s="29"/>
      <c r="D5" s="36" t="s">
        <v>99</v>
      </c>
      <c r="E5" s="29"/>
      <c r="F5" s="215"/>
      <c r="G5" s="49"/>
      <c r="H5" s="30"/>
      <c r="I5" s="15" t="s">
        <v>53</v>
      </c>
    </row>
    <row r="6" spans="1:9" ht="27" customHeight="1" thickBot="1" x14ac:dyDescent="1.1000000000000001">
      <c r="B6" s="3" t="s">
        <v>10</v>
      </c>
      <c r="C6" s="4" t="s">
        <v>11</v>
      </c>
      <c r="D6" s="4" t="s">
        <v>84</v>
      </c>
      <c r="E6" s="5" t="s">
        <v>85</v>
      </c>
      <c r="F6" s="6" t="s">
        <v>12</v>
      </c>
      <c r="G6" s="50"/>
      <c r="H6" s="7"/>
      <c r="I6" s="15" t="s">
        <v>28</v>
      </c>
    </row>
    <row r="7" spans="1:9" ht="21" customHeight="1" thickBot="1" x14ac:dyDescent="0.5">
      <c r="B7" s="22"/>
      <c r="C7" s="23"/>
      <c r="D7" s="23"/>
      <c r="E7" s="23"/>
      <c r="F7" s="24"/>
      <c r="G7" s="51"/>
      <c r="I7" s="15" t="s">
        <v>54</v>
      </c>
    </row>
    <row r="8" spans="1:9" s="8" customFormat="1" ht="26.25" customHeight="1" x14ac:dyDescent="0.65">
      <c r="B8" s="38" t="s">
        <v>6</v>
      </c>
      <c r="C8" s="39" t="s">
        <v>13</v>
      </c>
      <c r="D8" s="39" t="s">
        <v>39</v>
      </c>
      <c r="E8" s="39" t="s">
        <v>48</v>
      </c>
      <c r="F8" s="59" t="s">
        <v>15</v>
      </c>
      <c r="G8" s="52"/>
      <c r="I8" s="15" t="s">
        <v>34</v>
      </c>
    </row>
    <row r="9" spans="1:9" s="8" customFormat="1" ht="19.5" customHeight="1" thickBot="1" x14ac:dyDescent="0.7">
      <c r="B9" s="15" t="s">
        <v>57</v>
      </c>
      <c r="C9" s="16" t="s">
        <v>16</v>
      </c>
      <c r="D9" s="16" t="s">
        <v>40</v>
      </c>
      <c r="E9" s="20"/>
      <c r="F9" s="21" t="s">
        <v>18</v>
      </c>
      <c r="G9" s="52"/>
      <c r="I9" s="15" t="s">
        <v>105</v>
      </c>
    </row>
    <row r="10" spans="1:9" s="8" customFormat="1" ht="19.5" customHeight="1" x14ac:dyDescent="0.65">
      <c r="B10" s="15" t="s">
        <v>7</v>
      </c>
      <c r="C10" s="16" t="s">
        <v>19</v>
      </c>
      <c r="D10" s="16" t="s">
        <v>41</v>
      </c>
      <c r="E10" s="20"/>
      <c r="F10" s="21" t="s">
        <v>21</v>
      </c>
      <c r="G10" s="52"/>
      <c r="I10" s="39" t="s">
        <v>13</v>
      </c>
    </row>
    <row r="11" spans="1:9" s="8" customFormat="1" ht="19.5" customHeight="1" x14ac:dyDescent="0.65">
      <c r="B11" s="15" t="s">
        <v>22</v>
      </c>
      <c r="C11" s="16" t="s">
        <v>23</v>
      </c>
      <c r="D11" s="16" t="s">
        <v>42</v>
      </c>
      <c r="E11" s="20"/>
      <c r="F11" s="21" t="s">
        <v>25</v>
      </c>
      <c r="G11" s="52"/>
      <c r="I11" s="16" t="s">
        <v>16</v>
      </c>
    </row>
    <row r="12" spans="1:9" s="8" customFormat="1" ht="19.5" customHeight="1" x14ac:dyDescent="0.65">
      <c r="B12" s="15" t="s">
        <v>53</v>
      </c>
      <c r="C12" s="16" t="s">
        <v>26</v>
      </c>
      <c r="D12" s="16" t="s">
        <v>43</v>
      </c>
      <c r="E12" s="20"/>
      <c r="F12" s="21" t="s">
        <v>27</v>
      </c>
      <c r="G12" s="52"/>
      <c r="I12" s="16" t="s">
        <v>19</v>
      </c>
    </row>
    <row r="13" spans="1:9" s="8" customFormat="1" ht="19.5" customHeight="1" x14ac:dyDescent="0.65">
      <c r="B13" s="15" t="s">
        <v>28</v>
      </c>
      <c r="C13" s="16" t="s">
        <v>29</v>
      </c>
      <c r="D13" s="16" t="s">
        <v>44</v>
      </c>
      <c r="E13" s="20"/>
      <c r="F13" s="10"/>
      <c r="G13" s="53"/>
      <c r="I13" s="16" t="s">
        <v>23</v>
      </c>
    </row>
    <row r="14" spans="1:9" s="8" customFormat="1" ht="19.5" customHeight="1" x14ac:dyDescent="0.65">
      <c r="B14" s="15" t="s">
        <v>54</v>
      </c>
      <c r="C14" s="16" t="s">
        <v>31</v>
      </c>
      <c r="D14" s="16" t="s">
        <v>45</v>
      </c>
      <c r="E14" s="20"/>
      <c r="F14" s="21" t="s">
        <v>33</v>
      </c>
      <c r="G14" s="52"/>
      <c r="I14" s="16" t="s">
        <v>26</v>
      </c>
    </row>
    <row r="15" spans="1:9" s="8" customFormat="1" ht="19.5" customHeight="1" x14ac:dyDescent="0.65">
      <c r="B15" s="15" t="s">
        <v>34</v>
      </c>
      <c r="C15" s="16" t="s">
        <v>35</v>
      </c>
      <c r="D15" s="16" t="s">
        <v>46</v>
      </c>
      <c r="E15" s="20"/>
      <c r="F15" s="21" t="s">
        <v>37</v>
      </c>
      <c r="G15" s="52"/>
      <c r="I15" s="16" t="s">
        <v>29</v>
      </c>
    </row>
    <row r="16" spans="1:9" s="8" customFormat="1" ht="19.5" customHeight="1" x14ac:dyDescent="0.65">
      <c r="B16" s="15" t="s">
        <v>105</v>
      </c>
      <c r="C16" s="16" t="s">
        <v>38</v>
      </c>
      <c r="D16" s="16" t="s">
        <v>47</v>
      </c>
      <c r="E16" s="20"/>
      <c r="F16" s="9"/>
      <c r="G16" s="54"/>
      <c r="I16" s="16" t="s">
        <v>31</v>
      </c>
    </row>
    <row r="17" spans="2:9" s="8" customFormat="1" ht="19.5" customHeight="1" x14ac:dyDescent="0.65">
      <c r="B17" s="17"/>
      <c r="C17" s="13"/>
      <c r="D17" s="16" t="s">
        <v>14</v>
      </c>
      <c r="E17" s="20"/>
      <c r="F17" s="9"/>
      <c r="G17" s="54"/>
      <c r="I17" s="16" t="s">
        <v>35</v>
      </c>
    </row>
    <row r="18" spans="2:9" s="8" customFormat="1" ht="19.5" customHeight="1" thickBot="1" x14ac:dyDescent="0.7">
      <c r="B18" s="17"/>
      <c r="C18" s="13"/>
      <c r="D18" s="16" t="s">
        <v>17</v>
      </c>
      <c r="E18" s="16"/>
      <c r="F18" s="19"/>
      <c r="G18" s="54"/>
      <c r="I18" s="16" t="s">
        <v>38</v>
      </c>
    </row>
    <row r="19" spans="2:9" s="8" customFormat="1" ht="19.5" customHeight="1" x14ac:dyDescent="0.65">
      <c r="B19" s="17"/>
      <c r="C19" s="13"/>
      <c r="D19" s="16" t="s">
        <v>20</v>
      </c>
      <c r="E19" s="16"/>
      <c r="F19" s="19"/>
      <c r="G19" s="54"/>
      <c r="I19" s="39" t="s">
        <v>39</v>
      </c>
    </row>
    <row r="20" spans="2:9" s="8" customFormat="1" ht="19.5" customHeight="1" x14ac:dyDescent="0.65">
      <c r="B20" s="17"/>
      <c r="C20" s="13"/>
      <c r="D20" s="16" t="s">
        <v>24</v>
      </c>
      <c r="E20" s="16"/>
      <c r="F20" s="19"/>
      <c r="G20" s="54"/>
      <c r="I20" s="16" t="s">
        <v>40</v>
      </c>
    </row>
    <row r="21" spans="2:9" s="8" customFormat="1" ht="19.5" customHeight="1" x14ac:dyDescent="0.65">
      <c r="B21" s="17"/>
      <c r="C21" s="13"/>
      <c r="D21" s="16" t="s">
        <v>55</v>
      </c>
      <c r="E21" s="16"/>
      <c r="F21" s="19"/>
      <c r="G21" s="54"/>
      <c r="I21" s="16" t="s">
        <v>41</v>
      </c>
    </row>
    <row r="22" spans="2:9" s="8" customFormat="1" ht="19.5" customHeight="1" x14ac:dyDescent="0.65">
      <c r="B22" s="17"/>
      <c r="C22" s="13"/>
      <c r="D22" s="16" t="s">
        <v>30</v>
      </c>
      <c r="E22" s="16"/>
      <c r="F22" s="19"/>
      <c r="G22" s="54"/>
      <c r="I22" s="16" t="s">
        <v>42</v>
      </c>
    </row>
    <row r="23" spans="2:9" s="8" customFormat="1" ht="19.5" customHeight="1" x14ac:dyDescent="0.65">
      <c r="B23" s="17"/>
      <c r="C23" s="13"/>
      <c r="D23" s="16" t="s">
        <v>32</v>
      </c>
      <c r="E23" s="16"/>
      <c r="F23" s="19"/>
      <c r="G23" s="54"/>
      <c r="I23" s="16" t="s">
        <v>43</v>
      </c>
    </row>
    <row r="24" spans="2:9" s="8" customFormat="1" ht="19.5" customHeight="1" x14ac:dyDescent="0.65">
      <c r="B24" s="11"/>
      <c r="C24" s="14"/>
      <c r="D24" s="16" t="s">
        <v>36</v>
      </c>
      <c r="E24" s="12"/>
      <c r="F24" s="19"/>
      <c r="G24" s="54"/>
      <c r="I24" s="16" t="s">
        <v>44</v>
      </c>
    </row>
    <row r="25" spans="2:9" s="8" customFormat="1" ht="19.5" customHeight="1" x14ac:dyDescent="0.65">
      <c r="B25" s="11"/>
      <c r="C25" s="174"/>
      <c r="D25" s="16" t="s">
        <v>107</v>
      </c>
      <c r="E25" s="173"/>
      <c r="F25" s="9"/>
      <c r="G25" s="54"/>
      <c r="I25" s="16" t="s">
        <v>45</v>
      </c>
    </row>
    <row r="26" spans="2:9" ht="18" x14ac:dyDescent="0.45">
      <c r="B26" s="205"/>
      <c r="C26" s="205"/>
      <c r="D26" s="172" t="s">
        <v>737</v>
      </c>
      <c r="E26" s="205"/>
      <c r="F26" s="204"/>
      <c r="I26" s="16" t="s">
        <v>46</v>
      </c>
    </row>
    <row r="27" spans="2:9" ht="18" x14ac:dyDescent="0.45">
      <c r="I27" s="16" t="s">
        <v>47</v>
      </c>
    </row>
    <row r="28" spans="2:9" ht="18" x14ac:dyDescent="0.45">
      <c r="I28" s="16" t="s">
        <v>14</v>
      </c>
    </row>
    <row r="29" spans="2:9" ht="18" x14ac:dyDescent="0.45">
      <c r="I29" s="16" t="s">
        <v>17</v>
      </c>
    </row>
    <row r="30" spans="2:9" ht="18" x14ac:dyDescent="0.45">
      <c r="I30" s="16" t="s">
        <v>20</v>
      </c>
    </row>
    <row r="31" spans="2:9" ht="18" x14ac:dyDescent="0.45">
      <c r="I31" s="16" t="s">
        <v>24</v>
      </c>
    </row>
    <row r="32" spans="2:9" ht="18" x14ac:dyDescent="0.45">
      <c r="I32" s="16" t="s">
        <v>55</v>
      </c>
    </row>
    <row r="33" spans="9:9" ht="18" x14ac:dyDescent="0.45">
      <c r="I33" s="16" t="s">
        <v>30</v>
      </c>
    </row>
    <row r="34" spans="9:9" ht="18" x14ac:dyDescent="0.45">
      <c r="I34" s="16" t="s">
        <v>32</v>
      </c>
    </row>
    <row r="35" spans="9:9" ht="18.75" thickBot="1" x14ac:dyDescent="0.5">
      <c r="I35" s="16" t="s">
        <v>36</v>
      </c>
    </row>
    <row r="36" spans="9:9" ht="18.75" thickBot="1" x14ac:dyDescent="0.5">
      <c r="I36" s="39" t="s">
        <v>48</v>
      </c>
    </row>
    <row r="37" spans="9:9" x14ac:dyDescent="0.25">
      <c r="I37" s="59" t="s">
        <v>15</v>
      </c>
    </row>
    <row r="38" spans="9:9" x14ac:dyDescent="0.25">
      <c r="I38" s="21" t="s">
        <v>18</v>
      </c>
    </row>
    <row r="39" spans="9:9" x14ac:dyDescent="0.25">
      <c r="I39" s="21" t="s">
        <v>21</v>
      </c>
    </row>
    <row r="40" spans="9:9" x14ac:dyDescent="0.25">
      <c r="I40" s="21" t="s">
        <v>25</v>
      </c>
    </row>
    <row r="41" spans="9:9" x14ac:dyDescent="0.25">
      <c r="I41" s="21" t="s">
        <v>27</v>
      </c>
    </row>
    <row r="42" spans="9:9" x14ac:dyDescent="0.25">
      <c r="I42" s="21" t="s">
        <v>33</v>
      </c>
    </row>
    <row r="43" spans="9:9" x14ac:dyDescent="0.25">
      <c r="I43" s="21" t="s">
        <v>37</v>
      </c>
    </row>
  </sheetData>
  <sheetProtection algorithmName="SHA-512" hashValue="yn2X4TZJTRyc+h43CfVLxrNUfHxL0Qsr8ggfY0XXZ+5XqIRD5tIRHrHRQ59AtAUOd3tCFrfIa6btnh3FVAYUHQ==" saltValue="pU6vdTc036zC+40jujHMAg==" spinCount="100000" sheet="1" objects="1" scenarios="1"/>
  <mergeCells count="3">
    <mergeCell ref="C4:E4"/>
    <mergeCell ref="B4:B5"/>
    <mergeCell ref="F4:F5"/>
  </mergeCells>
  <hyperlinks>
    <hyperlink ref="B8" location="'م. درمان'!A1" tooltip="معاونت درمان" display="معاونت درمان"/>
    <hyperlink ref="B9" location="'م. بهداشت'!A1" display="معاونت بهداشت"/>
    <hyperlink ref="B10" location="'م.غذا و دارو'!A1" display="معاونت غذا و دارو"/>
    <hyperlink ref="B11" location="'م.بین الملل'!A1" display="معاونت بين الملل"/>
    <hyperlink ref="B12" location="م.توسعه!A1" display="معاونت توسعه مديريت و برنامه ريزي منابع"/>
    <hyperlink ref="B13" location="م.دانشج!A1" display="معاونت دانشجويي و فرهنگي"/>
    <hyperlink ref="B14" location="م.تحقیقات!A1" display="معاونت تحقيقات و فن آوري"/>
    <hyperlink ref="B15" location="م.آموزشی!A1" display="معاونت آموزشي"/>
    <hyperlink ref="F15" location="'مرکز شمالغرب'!A1" tooltip="مركز بهداشت شمالغرب" display="مركز بهداشت شمالغرب"/>
    <hyperlink ref="F14" location="'مرکز غرب'!A1" tooltip="مركز بهداشت غرب" display="مركز بهداشت غرب"/>
    <hyperlink ref="F12" location="ش.بهارستان!A1" tooltip="شبكه بهداشت و درمان بهارستان" display="شبكه بهداشت و درمان بهارستان"/>
    <hyperlink ref="F11" location="ش.ملارد!A1" tooltip="شبكه بهداشت و درمان ملارد" display="شبكه بهداشت و درمان ملارد"/>
    <hyperlink ref="F10" location="ش.قدس!A1" tooltip="شبكه بهداشت و درمان قدس" display="شبكه بهداشت و درمان قدس"/>
    <hyperlink ref="F9" location="ش.رباط!A1" tooltip="شبكه بهداشت و درمان رباط كريم" display="شبكه بهداشت و درمان رباط كريم"/>
    <hyperlink ref="F8" location="ش.شهریار!A1" tooltip="شبكه بهداشت و درمان شهريار" display="شبكه بهداشت و درمان شهريار"/>
    <hyperlink ref="E8" location="غدد!A1" tooltip="انستيتو غدد درون ريز و متابوليسم" display="انستيتو غدد درون ريز و متابوليسم"/>
    <hyperlink ref="D16" location="فیروزگر!A1" tooltip="مركز آموزشي و درماني فيروزگر" display="مركز آموزشي و درماني فيروزگر"/>
    <hyperlink ref="D15" location="م.روانپزشکی!A1" tooltip="مركز آموزشي و درماني روانپزشكي ايران" display="مركز آموزشي و درماني روانپزشكي ايران"/>
    <hyperlink ref="D14" location="'هاشمی نژاد'!A1" tooltip="مركز آموزشي و درماني شهيد هاشمي نژاد" display="مركز آموزشي و درماني شهيد هاشمي نژاد"/>
    <hyperlink ref="D13" location="مطهری!A1" tooltip="مركز آموزشي و درماني شهيد مطهري(سوانح سوختگي)" display="مركز آموزشي و درماني شهيد مطهري(سوانح سوختگي)"/>
    <hyperlink ref="D12" location="اکبرآبادی!A1" tooltip="مركز آموزشي و درماني شهيد اكبرآبادي" display="مركز آموزشي و درماني شهيد اكبرآبادي"/>
    <hyperlink ref="D11" location="شفایحیائیان!A1" tooltip="مركز آموزشي و درماني شفايحيائيان" display="مركز آموزشي و درماني شفايحيائيان"/>
    <hyperlink ref="D10" location="'علی اصغر'!A1" tooltip="مركز آموزشي و درماني حضرت علي اصغر(ع)" display="مركز آموزشي و درماني حضرت علي اصغر(ع)"/>
    <hyperlink ref="D9" location="م.فاطمه!A1" tooltip="مركز آموزشي و درماني حضرت فاطمه (س)" display="مركز آموزشي و درماني حضرت فاطمه (س)"/>
    <hyperlink ref="D8" location="رسول!A1" tooltip="مجتمع آموزشي و درماني حضرت رسول اكرم(ص)" display="مجتمع آموزشي و درماني حضرت رسول اكرم(ص)"/>
    <hyperlink ref="D23" location="ب.ا.حسین.ب!A1" tooltip="بيمارستان حضرت امام حسين (ع) بهارستان" display="بيمارستان حضرت امام حسين (ع) بهارستان"/>
    <hyperlink ref="D22" location="'ب.فاطمه رباط'!A1" tooltip="بيمارستان حضرت فاطمه (س) رباط كريم" display="بيمارستان حضرت فاطمه (س) رباط كريم"/>
    <hyperlink ref="D21" location="ب.ا.سجاد!A1" tooltip="بيمارستان امام سجاد(ع)" display="بيمارستان امام سجاد(ع)"/>
    <hyperlink ref="D20" location="ب.فهمیده!A1" tooltip="بيمارستان شهيد فهميده" display="بيمارستان شهيد فهميده"/>
    <hyperlink ref="D19" location="'ب.یافت آباد'!A1" tooltip="بيمارستان شهداي يافت آباد" display="بيمارستان شهداي يافت آباد"/>
    <hyperlink ref="D18" location="ب.لولاگر!A1" tooltip="بيمارستان لولاگر" display="بيمارستان لولاگر"/>
    <hyperlink ref="D17" location="ب.7تیر!A1" tooltip="بيمارستان شهداي هفتم تير" display="بيمارستان شهداي هفتم تير"/>
    <hyperlink ref="C16" location="د.طب.س!A1" tooltip="دانشكده طب سنتي" display="دانشكده طب سنتي"/>
    <hyperlink ref="C15" location="د.فن.نوین.پ!A1" tooltip="دانشكده فن آوري هاي نوين پزشكي" display="دانشكده فن آوري هاي نوين پزشكي"/>
    <hyperlink ref="C14" location="د.عل.روس.ر!A1" tooltip="دانشكده علوم رفتاري و سلامت روان" display="دانشكده علوم رفتاري و سلامت روان"/>
    <hyperlink ref="C13" location="د.مد.ا.پ!A1" tooltip="دانشكده مديريت و اطلاع رساني پزشكي" display="دانشكده مديريت و اطلاع رساني پزشكي"/>
    <hyperlink ref="C12" location="د.ع.توانبخشی!A1" tooltip="دانشكده علوم توانبخشي" display="دانشكده علوم توانبخشي"/>
    <hyperlink ref="C11" location="د.بهداشت!A1" tooltip="دانشكده بهداشت" display="دانشكده بهداشت"/>
    <hyperlink ref="C10" location="'د.پ و مامایی'!A1" tooltip="دانشكده پرستاري و مامايي" display="دانشكده پرستاري و مامايي"/>
    <hyperlink ref="C9" location="د.پیراپزشکی!A1" tooltip="دانشكده پيراپزشكي" display="دانشكده پيراپزشكي"/>
    <hyperlink ref="C8" location="د.پزشکی!A1" tooltip="دانشكده پزشكي" display="دانشكده پزشكي"/>
    <hyperlink ref="D24" location="ب.فیروزآبادی!A1" display="بيمارستان فيروزآبادي"/>
    <hyperlink ref="I1" location="'م. درمان'!A1" tooltip="معاونت درمان" display="معاونت درمان"/>
    <hyperlink ref="I2" location="'م. بهداشت'!A1" display="معاونت بهداشت"/>
    <hyperlink ref="I3" location="'م.غذا و دارو'!A1" display="معاونت غذا و دارو"/>
    <hyperlink ref="I5" location="م.توسعه!A1" display="معاونت توسعه مديريت و برنامه ريزي منابع"/>
    <hyperlink ref="I6" location="م.دانشج!A1" display="معاونت دانشجويي و فرهنگي"/>
    <hyperlink ref="I7" location="م.تحقیقات!A1" display="معاونت تحقيقات و فن آوري"/>
    <hyperlink ref="I8" location="م.آموزشی!A1" display="معاونت آموزشي"/>
    <hyperlink ref="I18" location="د.طب.س!A1" tooltip="دانشكده طب سنتي" display="دانشكده طب سنتي"/>
    <hyperlink ref="I17" location="د.فن.نوین.پ!A1" tooltip="دانشكده فن آوري هاي نوين پزشكي" display="دانشكده فن آوري هاي نوين پزشكي"/>
    <hyperlink ref="I16" location="د.عل.روس.ر!A1" tooltip="دانشكده علوم رفتاري و سلامت روان" display="دانشكده علوم رفتاري و سلامت روان"/>
    <hyperlink ref="I15" location="د.مد.ا.پ!A1" tooltip="دانشكده مديريت و اطلاع رساني پزشكي" display="دانشكده مديريت و اطلاع رساني پزشكي"/>
    <hyperlink ref="I14" location="د.ع.توانبخشی!A1" tooltip="دانشكده علوم توانبخشي" display="دانشكده علوم توانبخشي"/>
    <hyperlink ref="I13" location="د.بهداشت!A1" tooltip="دانشكده بهداشت" display="دانشكده بهداشت"/>
    <hyperlink ref="I12" location="'د.پ و مامایی'!A1" tooltip="دانشكده پرستاري و مامايي" display="دانشكده پرستاري و مامايي"/>
    <hyperlink ref="I11" location="د.پیراپزشکی!A1" tooltip="دانشكده پيراپزشكي" display="دانشكده پيراپزشكي"/>
    <hyperlink ref="I10" location="د.پزشکی!A1" tooltip="دانشكده پزشكي" display="دانشكده پزشكي"/>
    <hyperlink ref="I27" location="فیروزگر!A1" tooltip="مركز آموزشي و درماني فيروزگر" display="مركز آموزشي و درماني فيروزگر"/>
    <hyperlink ref="I26" location="م.روانپزشکی!A1" tooltip="مركز آموزشي و درماني روانپزشكي ايران" display="مركز آموزشي و درماني روانپزشكي ايران"/>
    <hyperlink ref="I25" location="'هاشمی نژاد'!A1" tooltip="مركز آموزشي و درماني شهيد هاشمي نژاد" display="مركز آموزشي و درماني شهيد هاشمي نژاد"/>
    <hyperlink ref="I24" location="مطهری!A1" tooltip="مركز آموزشي و درماني شهيد مطهري(سوانح سوختگي)" display="مركز آموزشي و درماني شهيد مطهري(سوانح سوختگي)"/>
    <hyperlink ref="I23" location="اکبرآبادی!A1" tooltip="مركز آموزشي و درماني شهيد اكبرآبادي" display="مركز آموزشي و درماني شهيد اكبرآبادي"/>
    <hyperlink ref="I22" location="شفایحیائیان!A1" tooltip="مركز آموزشي و درماني شفايحيائيان" display="مركز آموزشي و درماني شفايحيائيان"/>
    <hyperlink ref="I21" location="'علی اصغر'!A1" tooltip="مركز آموزشي و درماني حضرت علي اصغر(ع)" display="مركز آموزشي و درماني حضرت علي اصغر(ع)"/>
    <hyperlink ref="I20" location="م.فاطمه!A1" tooltip="مركز آموزشي و درماني حضرت فاطمه (س)" display="مركز آموزشي و درماني حضرت فاطمه (س)"/>
    <hyperlink ref="I19" location="رسول!A1" tooltip="مجتمع آموزشي و درماني حضرت رسول اكرم(ص)" display="مجتمع آموزشي و درماني حضرت رسول اكرم(ص)"/>
    <hyperlink ref="I34" location="ب.ا.حسین.ب!A1" tooltip="بيمارستان حضرت امام حسين (ع) بهارستان" display="بيمارستان حضرت امام حسين (ع) بهارستان"/>
    <hyperlink ref="I33" location="'ب.فاطمه رباط'!A1" tooltip="بيمارستان حضرت فاطمه (س) رباط كريم" display="بيمارستان حضرت فاطمه (س) رباط كريم"/>
    <hyperlink ref="I32" location="ب.ا.سجاد!A1" tooltip="بيمارستان امام سجاد(ع)" display="بيمارستان امام سجاد(ع)"/>
    <hyperlink ref="I31" location="ب.فهمیده!A1" tooltip="بيمارستان شهيد فهميده" display="بيمارستان شهيد فهميده"/>
    <hyperlink ref="I30" location="'ب.یافت آباد'!A1" tooltip="بيمارستان شهداي يافت آباد" display="بيمارستان شهداي يافت آباد"/>
    <hyperlink ref="I29" location="ب.لولاگر!A1" tooltip="بيمارستان لولاگر" display="بيمارستان لولاگر"/>
    <hyperlink ref="I28" location="ب.7تیر!A1" tooltip="بيمارستان شهداي هفتم تير" display="بيمارستان شهداي هفتم تير"/>
    <hyperlink ref="I35" location="ب.فیروزآبادی!A1" display="بيمارستان فيروزآبادي"/>
    <hyperlink ref="I36" location="غدد!A1" tooltip="انستيتو غدد درون ريز و متابوليسم" display="انستيتو غدد درون ريز و متابوليسم"/>
    <hyperlink ref="I41" location="ش.بهارستان!A1" tooltip="شبكه بهداشت و درمان بهارستان" display="شبكه بهداشت و درمان بهارستان"/>
    <hyperlink ref="I40" location="ش.ملارد!A1" tooltip="شبكه بهداشت و درمان ملارد" display="شبكه بهداشت و درمان ملارد"/>
    <hyperlink ref="I39" location="ش.قدس!A1" tooltip="شبكه بهداشت و درمان قدس" display="شبكه بهداشت و درمان قدس"/>
    <hyperlink ref="I38" location="ش.رباط!A1" tooltip="شبكه بهداشت و درمان رباط كريم" display="شبكه بهداشت و درمان رباط كريم"/>
    <hyperlink ref="I37" location="ش.شهریار!A1" tooltip="شبكه بهداشت و درمان شهريار" display="شبكه بهداشت و درمان شهريار"/>
    <hyperlink ref="I43" location="'مرکز شمالغرب'!A1" tooltip="مركز بهداشت شمالغرب" display="مركز بهداشت شمالغرب"/>
    <hyperlink ref="I42" location="'مرکز غرب'!A1" tooltip="مركز بهداشت غرب" display="مركز بهداشت غرب"/>
    <hyperlink ref="B16" location="'حوزه ریاست'!A1" display="حوزه ریاست"/>
    <hyperlink ref="D25" location="'سردار سلیمانی'!A1" display="بیمارستان سردار سلیمانی"/>
    <hyperlink ref="D26" location="'بیمارستان شهدای سلامت ملارد'!Print_Area" display="بیمارستان شهدای سلامت ملارد"/>
  </hyperlinks>
  <pageMargins left="0.17" right="0.71" top="0.34" bottom="0.36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81"/>
  <sheetViews>
    <sheetView showGridLines="0" rightToLeft="1" zoomScaleNormal="100" workbookViewId="0">
      <selection activeCell="G1" sqref="G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2" style="2" customWidth="1"/>
    <col min="7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G1" s="130" t="s">
        <v>80</v>
      </c>
      <c r="H1" s="37"/>
      <c r="I1" s="37"/>
    </row>
    <row r="2" spans="1:27" ht="29.25" thickBot="1" x14ac:dyDescent="0.6">
      <c r="A2" s="18"/>
      <c r="B2" s="18"/>
      <c r="C2" s="18"/>
      <c r="D2" s="18"/>
      <c r="E2" s="1" t="s">
        <v>105</v>
      </c>
      <c r="F2" s="1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9" t="s">
        <v>88</v>
      </c>
      <c r="I3" s="43" t="s">
        <v>86</v>
      </c>
      <c r="J3" s="43" t="s">
        <v>79</v>
      </c>
      <c r="K3" s="44" t="s">
        <v>78</v>
      </c>
      <c r="P3" s="26" t="s">
        <v>58</v>
      </c>
    </row>
    <row r="4" spans="1:27" s="85" customFormat="1" ht="18.75" customHeight="1" thickBot="1" x14ac:dyDescent="0.5">
      <c r="A4" s="65">
        <v>1</v>
      </c>
      <c r="B4" s="65" t="s">
        <v>277</v>
      </c>
      <c r="C4" s="184" t="s">
        <v>90</v>
      </c>
      <c r="D4" s="65" t="s">
        <v>278</v>
      </c>
      <c r="E4" s="65" t="s">
        <v>3</v>
      </c>
      <c r="F4" s="65" t="s">
        <v>504</v>
      </c>
      <c r="G4" s="65" t="s">
        <v>75</v>
      </c>
      <c r="H4" s="123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3" t="e">
        <f>IF(I4&lt;=0,100,IF(I4&lt;=90,100,IF(AND(I4&gt;90,I4&lt;=180),75,IF(AND(I4&gt;180,I4&lt;=360),50,IF(AND(I4&gt;360,I4&lt;=720),25,0)))))</f>
        <v>#VALUE!</v>
      </c>
      <c r="K4" s="95" t="s">
        <v>77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thickBot="1" x14ac:dyDescent="0.5">
      <c r="A5" s="65">
        <v>2</v>
      </c>
      <c r="B5" s="65" t="s">
        <v>277</v>
      </c>
      <c r="C5" s="184" t="s">
        <v>90</v>
      </c>
      <c r="D5" s="65" t="s">
        <v>278</v>
      </c>
      <c r="E5" s="65" t="s">
        <v>50</v>
      </c>
      <c r="F5" s="65" t="s">
        <v>505</v>
      </c>
      <c r="G5" s="65" t="s">
        <v>506</v>
      </c>
      <c r="H5" s="101"/>
      <c r="I5" s="93"/>
      <c r="J5" s="93"/>
      <c r="K5" s="95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">
      <c r="A6" s="141">
        <v>3</v>
      </c>
      <c r="B6" s="65" t="s">
        <v>277</v>
      </c>
      <c r="C6" s="184" t="s">
        <v>90</v>
      </c>
      <c r="D6" s="65" t="s">
        <v>278</v>
      </c>
      <c r="E6" s="141" t="s">
        <v>50</v>
      </c>
      <c r="F6" s="141" t="s">
        <v>507</v>
      </c>
      <c r="G6" s="141" t="s">
        <v>508</v>
      </c>
    </row>
    <row r="7" spans="1:27" s="85" customFormat="1" ht="18.75" customHeight="1" x14ac:dyDescent="0.4">
      <c r="A7" s="141">
        <v>4</v>
      </c>
      <c r="B7" s="65" t="s">
        <v>277</v>
      </c>
      <c r="C7" s="184" t="s">
        <v>90</v>
      </c>
      <c r="D7" s="65" t="s">
        <v>278</v>
      </c>
      <c r="E7" s="141" t="s">
        <v>50</v>
      </c>
      <c r="F7" s="141" t="s">
        <v>509</v>
      </c>
      <c r="G7" s="141" t="s">
        <v>510</v>
      </c>
    </row>
    <row r="8" spans="1:27" s="85" customFormat="1" ht="18.75" customHeight="1" x14ac:dyDescent="0.4">
      <c r="A8" s="141">
        <v>5</v>
      </c>
      <c r="B8" s="65" t="s">
        <v>277</v>
      </c>
      <c r="C8" s="184" t="s">
        <v>90</v>
      </c>
      <c r="D8" s="65" t="s">
        <v>278</v>
      </c>
      <c r="E8" s="141" t="s">
        <v>50</v>
      </c>
      <c r="F8" s="141" t="s">
        <v>509</v>
      </c>
      <c r="G8" s="141" t="s">
        <v>511</v>
      </c>
    </row>
    <row r="9" spans="1:27" s="85" customFormat="1" ht="18" x14ac:dyDescent="0.4">
      <c r="A9" s="65">
        <v>6</v>
      </c>
      <c r="B9" s="148" t="s">
        <v>277</v>
      </c>
      <c r="C9" s="184" t="s">
        <v>90</v>
      </c>
      <c r="D9" s="65" t="s">
        <v>278</v>
      </c>
      <c r="E9" s="65" t="s">
        <v>50</v>
      </c>
      <c r="F9" s="141" t="s">
        <v>512</v>
      </c>
      <c r="G9" s="141" t="s">
        <v>513</v>
      </c>
    </row>
    <row r="10" spans="1:27" s="85" customFormat="1" ht="18" x14ac:dyDescent="0.4">
      <c r="A10" s="141">
        <v>7</v>
      </c>
      <c r="B10" s="148" t="s">
        <v>277</v>
      </c>
      <c r="C10" s="184" t="s">
        <v>90</v>
      </c>
      <c r="D10" s="65" t="s">
        <v>278</v>
      </c>
      <c r="E10" s="65" t="s">
        <v>50</v>
      </c>
      <c r="F10" s="141" t="s">
        <v>514</v>
      </c>
      <c r="G10" s="141" t="s">
        <v>515</v>
      </c>
    </row>
    <row r="11" spans="1:27" s="85" customFormat="1" ht="18" x14ac:dyDescent="0.4">
      <c r="A11" s="141">
        <v>8</v>
      </c>
      <c r="B11" s="148" t="s">
        <v>277</v>
      </c>
      <c r="C11" s="184" t="s">
        <v>90</v>
      </c>
      <c r="D11" s="65" t="s">
        <v>278</v>
      </c>
      <c r="E11" s="65" t="s">
        <v>50</v>
      </c>
      <c r="F11" s="141" t="s">
        <v>516</v>
      </c>
      <c r="G11" s="141" t="s">
        <v>517</v>
      </c>
    </row>
    <row r="12" spans="1:27" s="85" customFormat="1" ht="18" x14ac:dyDescent="0.4">
      <c r="A12" s="141">
        <v>9</v>
      </c>
      <c r="B12" s="148" t="s">
        <v>277</v>
      </c>
      <c r="C12" s="184" t="s">
        <v>90</v>
      </c>
      <c r="D12" s="65" t="s">
        <v>278</v>
      </c>
      <c r="E12" s="65" t="s">
        <v>50</v>
      </c>
      <c r="F12" s="141" t="s">
        <v>518</v>
      </c>
      <c r="G12" s="141" t="s">
        <v>187</v>
      </c>
    </row>
    <row r="13" spans="1:27" s="85" customFormat="1" ht="18" x14ac:dyDescent="0.4">
      <c r="A13" s="65">
        <v>10</v>
      </c>
      <c r="B13" s="143" t="s">
        <v>277</v>
      </c>
      <c r="C13" s="184" t="s">
        <v>90</v>
      </c>
      <c r="D13" s="143" t="s">
        <v>278</v>
      </c>
      <c r="E13" s="143" t="s">
        <v>216</v>
      </c>
      <c r="F13" s="143" t="s">
        <v>519</v>
      </c>
      <c r="G13" s="143" t="s">
        <v>520</v>
      </c>
    </row>
    <row r="14" spans="1:27" s="85" customFormat="1" ht="18" x14ac:dyDescent="0.4">
      <c r="A14" s="141">
        <v>11</v>
      </c>
      <c r="B14" s="143" t="s">
        <v>277</v>
      </c>
      <c r="C14" s="184" t="s">
        <v>90</v>
      </c>
      <c r="D14" s="143" t="s">
        <v>278</v>
      </c>
      <c r="E14" s="143" t="s">
        <v>122</v>
      </c>
      <c r="F14" s="143" t="s">
        <v>521</v>
      </c>
      <c r="G14" s="143" t="s">
        <v>498</v>
      </c>
    </row>
    <row r="15" spans="1:27" s="85" customFormat="1" ht="18" x14ac:dyDescent="0.4">
      <c r="A15" s="141">
        <v>12</v>
      </c>
      <c r="B15" s="143" t="s">
        <v>277</v>
      </c>
      <c r="C15" s="184" t="s">
        <v>90</v>
      </c>
      <c r="D15" s="143" t="s">
        <v>278</v>
      </c>
      <c r="E15" s="143" t="s">
        <v>50</v>
      </c>
      <c r="F15" s="143" t="s">
        <v>521</v>
      </c>
      <c r="G15" s="143" t="s">
        <v>522</v>
      </c>
    </row>
    <row r="16" spans="1:27" s="85" customFormat="1" ht="18" x14ac:dyDescent="0.4">
      <c r="A16" s="141">
        <v>13</v>
      </c>
      <c r="B16" s="143" t="s">
        <v>607</v>
      </c>
      <c r="C16" s="184" t="s">
        <v>90</v>
      </c>
      <c r="D16" s="143" t="s">
        <v>585</v>
      </c>
      <c r="E16" s="143" t="s">
        <v>3</v>
      </c>
      <c r="F16" s="143" t="s">
        <v>765</v>
      </c>
      <c r="G16" s="143" t="s">
        <v>75</v>
      </c>
    </row>
    <row r="17" spans="1:7" s="85" customFormat="1" ht="18" x14ac:dyDescent="0.4">
      <c r="A17" s="65">
        <v>14</v>
      </c>
      <c r="B17" s="143" t="s">
        <v>607</v>
      </c>
      <c r="C17" s="184" t="s">
        <v>90</v>
      </c>
      <c r="D17" s="143" t="s">
        <v>585</v>
      </c>
      <c r="E17" s="143" t="s">
        <v>50</v>
      </c>
      <c r="F17" s="143" t="s">
        <v>766</v>
      </c>
      <c r="G17" s="143" t="s">
        <v>767</v>
      </c>
    </row>
    <row r="18" spans="1:7" s="85" customFormat="1" ht="18" x14ac:dyDescent="0.4">
      <c r="A18" s="141">
        <v>15</v>
      </c>
      <c r="B18" s="143" t="s">
        <v>607</v>
      </c>
      <c r="C18" s="184" t="s">
        <v>90</v>
      </c>
      <c r="D18" s="143" t="s">
        <v>585</v>
      </c>
      <c r="E18" s="143" t="s">
        <v>50</v>
      </c>
      <c r="F18" s="143" t="s">
        <v>768</v>
      </c>
      <c r="G18" s="143" t="s">
        <v>769</v>
      </c>
    </row>
    <row r="19" spans="1:7" s="85" customFormat="1" ht="18" x14ac:dyDescent="0.4">
      <c r="A19" s="141">
        <v>16</v>
      </c>
      <c r="B19" s="143" t="s">
        <v>607</v>
      </c>
      <c r="C19" s="184" t="s">
        <v>90</v>
      </c>
      <c r="D19" s="143" t="s">
        <v>585</v>
      </c>
      <c r="E19" s="143" t="s">
        <v>50</v>
      </c>
      <c r="F19" s="141" t="s">
        <v>770</v>
      </c>
      <c r="G19" s="143" t="s">
        <v>492</v>
      </c>
    </row>
    <row r="20" spans="1:7" s="85" customFormat="1" ht="18" x14ac:dyDescent="0.4">
      <c r="A20" s="141">
        <v>17</v>
      </c>
      <c r="B20" s="141" t="s">
        <v>607</v>
      </c>
      <c r="C20" s="184" t="s">
        <v>90</v>
      </c>
      <c r="D20" s="143" t="s">
        <v>585</v>
      </c>
      <c r="E20" s="143" t="s">
        <v>50</v>
      </c>
      <c r="F20" s="141" t="s">
        <v>771</v>
      </c>
      <c r="G20" s="143" t="s">
        <v>772</v>
      </c>
    </row>
    <row r="21" spans="1:7" s="85" customFormat="1" ht="18" x14ac:dyDescent="0.4">
      <c r="A21" s="141">
        <v>18</v>
      </c>
      <c r="B21" s="143" t="s">
        <v>607</v>
      </c>
      <c r="C21" s="184" t="s">
        <v>90</v>
      </c>
      <c r="D21" s="143" t="s">
        <v>585</v>
      </c>
      <c r="E21" s="143" t="s">
        <v>122</v>
      </c>
      <c r="F21" s="141" t="s">
        <v>773</v>
      </c>
      <c r="G21" s="143" t="s">
        <v>575</v>
      </c>
    </row>
    <row r="22" spans="1:7" s="85" customFormat="1" ht="18" x14ac:dyDescent="0.4">
      <c r="A22" s="65">
        <v>19</v>
      </c>
      <c r="B22" s="141" t="s">
        <v>607</v>
      </c>
      <c r="C22" s="184" t="s">
        <v>90</v>
      </c>
      <c r="D22" s="143" t="s">
        <v>585</v>
      </c>
      <c r="E22" s="143" t="s">
        <v>50</v>
      </c>
      <c r="F22" s="141" t="s">
        <v>773</v>
      </c>
      <c r="G22" s="143" t="s">
        <v>774</v>
      </c>
    </row>
    <row r="23" spans="1:7" s="85" customFormat="1" ht="18" x14ac:dyDescent="0.4">
      <c r="A23" s="141">
        <v>20</v>
      </c>
      <c r="B23" s="143" t="s">
        <v>607</v>
      </c>
      <c r="C23" s="184" t="s">
        <v>90</v>
      </c>
      <c r="D23" s="143" t="s">
        <v>585</v>
      </c>
      <c r="E23" s="65" t="s">
        <v>219</v>
      </c>
      <c r="F23" s="141" t="s">
        <v>775</v>
      </c>
      <c r="G23" s="141" t="s">
        <v>752</v>
      </c>
    </row>
    <row r="24" spans="1:7" s="85" customFormat="1" ht="18" x14ac:dyDescent="0.4">
      <c r="A24" s="141">
        <v>21</v>
      </c>
      <c r="B24" s="141" t="s">
        <v>915</v>
      </c>
      <c r="C24" s="184" t="s">
        <v>90</v>
      </c>
      <c r="D24" s="143" t="s">
        <v>845</v>
      </c>
      <c r="E24" s="143" t="s">
        <v>50</v>
      </c>
      <c r="F24" s="141" t="s">
        <v>1058</v>
      </c>
      <c r="G24" s="141" t="s">
        <v>1059</v>
      </c>
    </row>
    <row r="25" spans="1:7" s="85" customFormat="1" ht="18" x14ac:dyDescent="0.4">
      <c r="A25" s="141">
        <v>22</v>
      </c>
      <c r="B25" s="143" t="s">
        <v>915</v>
      </c>
      <c r="C25" s="184" t="s">
        <v>90</v>
      </c>
      <c r="D25" s="143" t="s">
        <v>845</v>
      </c>
      <c r="E25" s="143" t="s">
        <v>50</v>
      </c>
      <c r="F25" s="141" t="s">
        <v>1060</v>
      </c>
      <c r="G25" s="141" t="s">
        <v>1061</v>
      </c>
    </row>
    <row r="26" spans="1:7" s="85" customFormat="1" ht="18" x14ac:dyDescent="0.4">
      <c r="A26" s="141">
        <v>23</v>
      </c>
      <c r="B26" s="141" t="s">
        <v>915</v>
      </c>
      <c r="C26" s="184" t="s">
        <v>90</v>
      </c>
      <c r="D26" s="143" t="s">
        <v>845</v>
      </c>
      <c r="E26" s="143" t="s">
        <v>50</v>
      </c>
      <c r="F26" s="141" t="s">
        <v>1062</v>
      </c>
      <c r="G26" s="141" t="s">
        <v>520</v>
      </c>
    </row>
    <row r="27" spans="1:7" s="85" customFormat="1" ht="18" x14ac:dyDescent="0.4">
      <c r="A27" s="65">
        <v>24</v>
      </c>
      <c r="B27" s="143" t="s">
        <v>915</v>
      </c>
      <c r="C27" s="184" t="s">
        <v>90</v>
      </c>
      <c r="D27" s="143" t="s">
        <v>845</v>
      </c>
      <c r="E27" s="143" t="s">
        <v>50</v>
      </c>
      <c r="F27" s="141" t="s">
        <v>1063</v>
      </c>
      <c r="G27" s="141" t="s">
        <v>1037</v>
      </c>
    </row>
    <row r="28" spans="1:7" s="85" customFormat="1" ht="18" x14ac:dyDescent="0.4">
      <c r="A28" s="141">
        <v>25</v>
      </c>
      <c r="B28" s="141" t="s">
        <v>915</v>
      </c>
      <c r="C28" s="184" t="s">
        <v>90</v>
      </c>
      <c r="D28" s="143" t="s">
        <v>845</v>
      </c>
      <c r="E28" s="141" t="s">
        <v>50</v>
      </c>
      <c r="F28" s="141" t="s">
        <v>1064</v>
      </c>
      <c r="G28" s="141" t="s">
        <v>193</v>
      </c>
    </row>
    <row r="29" spans="1:7" s="85" customFormat="1" ht="18" x14ac:dyDescent="0.4">
      <c r="A29" s="141">
        <v>26</v>
      </c>
      <c r="B29" s="143" t="s">
        <v>915</v>
      </c>
      <c r="C29" s="184" t="s">
        <v>90</v>
      </c>
      <c r="D29" s="143" t="s">
        <v>845</v>
      </c>
      <c r="E29" s="143" t="s">
        <v>50</v>
      </c>
      <c r="F29" s="141" t="s">
        <v>1065</v>
      </c>
      <c r="G29" s="141" t="s">
        <v>535</v>
      </c>
    </row>
    <row r="30" spans="1:7" s="85" customFormat="1" ht="18" x14ac:dyDescent="0.4">
      <c r="A30" s="141">
        <v>27</v>
      </c>
      <c r="B30" s="141" t="s">
        <v>915</v>
      </c>
      <c r="C30" s="184" t="s">
        <v>90</v>
      </c>
      <c r="D30" s="143" t="s">
        <v>845</v>
      </c>
      <c r="E30" s="143" t="s">
        <v>219</v>
      </c>
      <c r="F30" s="141" t="s">
        <v>1066</v>
      </c>
      <c r="G30" s="141" t="s">
        <v>1031</v>
      </c>
    </row>
    <row r="31" spans="1:7" s="85" customFormat="1" ht="18" x14ac:dyDescent="0.4">
      <c r="A31" s="65">
        <v>28</v>
      </c>
      <c r="B31" s="143" t="s">
        <v>915</v>
      </c>
      <c r="C31" s="184" t="s">
        <v>90</v>
      </c>
      <c r="D31" s="143" t="s">
        <v>845</v>
      </c>
      <c r="E31" s="143" t="s">
        <v>50</v>
      </c>
      <c r="F31" s="141" t="s">
        <v>1066</v>
      </c>
      <c r="G31" s="141" t="s">
        <v>525</v>
      </c>
    </row>
    <row r="32" spans="1:7" s="85" customFormat="1" ht="18" x14ac:dyDescent="0.4">
      <c r="A32" s="141">
        <v>29</v>
      </c>
      <c r="B32" s="141" t="s">
        <v>915</v>
      </c>
      <c r="C32" s="184" t="s">
        <v>90</v>
      </c>
      <c r="D32" s="143" t="s">
        <v>845</v>
      </c>
      <c r="E32" s="143" t="s">
        <v>122</v>
      </c>
      <c r="F32" s="141" t="s">
        <v>1067</v>
      </c>
      <c r="G32" s="141" t="s">
        <v>1068</v>
      </c>
    </row>
    <row r="33" spans="1:7" s="85" customFormat="1" ht="18" x14ac:dyDescent="0.4">
      <c r="A33" s="141">
        <v>30</v>
      </c>
      <c r="B33" s="143" t="s">
        <v>915</v>
      </c>
      <c r="C33" s="184" t="s">
        <v>90</v>
      </c>
      <c r="D33" s="143" t="s">
        <v>845</v>
      </c>
      <c r="E33" s="143" t="s">
        <v>122</v>
      </c>
      <c r="F33" s="141" t="s">
        <v>1069</v>
      </c>
      <c r="G33" s="141" t="s">
        <v>1068</v>
      </c>
    </row>
    <row r="34" spans="1:7" s="85" customFormat="1" ht="18" x14ac:dyDescent="0.4">
      <c r="A34" s="141">
        <v>31</v>
      </c>
      <c r="B34" s="141" t="s">
        <v>915</v>
      </c>
      <c r="C34" s="184" t="s">
        <v>90</v>
      </c>
      <c r="D34" s="143" t="s">
        <v>845</v>
      </c>
      <c r="E34" s="65" t="s">
        <v>219</v>
      </c>
      <c r="F34" s="141" t="s">
        <v>1070</v>
      </c>
      <c r="G34" s="141" t="s">
        <v>1068</v>
      </c>
    </row>
    <row r="35" spans="1:7" s="85" customFormat="1" ht="18" x14ac:dyDescent="0.4">
      <c r="A35" s="65">
        <v>32</v>
      </c>
      <c r="B35" s="143" t="s">
        <v>915</v>
      </c>
      <c r="C35" s="184" t="s">
        <v>90</v>
      </c>
      <c r="D35" s="143" t="s">
        <v>845</v>
      </c>
      <c r="E35" s="143" t="s">
        <v>122</v>
      </c>
      <c r="F35" s="141" t="s">
        <v>1071</v>
      </c>
      <c r="G35" s="141" t="s">
        <v>1068</v>
      </c>
    </row>
    <row r="36" spans="1:7" s="85" customFormat="1" ht="18" x14ac:dyDescent="0.4">
      <c r="A36" s="141">
        <v>33</v>
      </c>
      <c r="B36" s="143" t="s">
        <v>915</v>
      </c>
      <c r="C36" s="184" t="s">
        <v>90</v>
      </c>
      <c r="D36" s="143" t="s">
        <v>845</v>
      </c>
      <c r="E36" s="65" t="s">
        <v>122</v>
      </c>
      <c r="F36" s="141" t="s">
        <v>1072</v>
      </c>
      <c r="G36" s="141" t="s">
        <v>1055</v>
      </c>
    </row>
    <row r="37" spans="1:7" s="85" customFormat="1" ht="18" x14ac:dyDescent="0.4">
      <c r="A37" s="141">
        <v>34</v>
      </c>
      <c r="B37" s="141" t="s">
        <v>915</v>
      </c>
      <c r="C37" s="184" t="s">
        <v>90</v>
      </c>
      <c r="D37" s="143" t="s">
        <v>845</v>
      </c>
      <c r="E37" s="143" t="s">
        <v>122</v>
      </c>
      <c r="F37" s="141" t="s">
        <v>1073</v>
      </c>
      <c r="G37" s="141" t="s">
        <v>1055</v>
      </c>
    </row>
    <row r="38" spans="1:7" s="85" customFormat="1" ht="18" x14ac:dyDescent="0.4">
      <c r="A38" s="141">
        <v>35</v>
      </c>
      <c r="B38" s="143" t="s">
        <v>915</v>
      </c>
      <c r="C38" s="184" t="s">
        <v>90</v>
      </c>
      <c r="D38" s="143" t="s">
        <v>845</v>
      </c>
      <c r="E38" s="141" t="s">
        <v>219</v>
      </c>
      <c r="F38" s="141" t="s">
        <v>1074</v>
      </c>
      <c r="G38" s="141" t="s">
        <v>1055</v>
      </c>
    </row>
    <row r="39" spans="1:7" s="85" customFormat="1" ht="18" x14ac:dyDescent="0.4">
      <c r="A39" s="65">
        <v>36</v>
      </c>
      <c r="B39" s="143" t="s">
        <v>915</v>
      </c>
      <c r="C39" s="184" t="s">
        <v>90</v>
      </c>
      <c r="D39" s="143" t="s">
        <v>845</v>
      </c>
      <c r="E39" s="65" t="s">
        <v>4</v>
      </c>
      <c r="F39" s="141" t="s">
        <v>1075</v>
      </c>
      <c r="G39" s="141" t="s">
        <v>1076</v>
      </c>
    </row>
    <row r="40" spans="1:7" s="85" customFormat="1" ht="18" x14ac:dyDescent="0.4">
      <c r="A40" s="65">
        <v>37</v>
      </c>
      <c r="B40" s="143"/>
      <c r="C40" s="184"/>
      <c r="D40" s="143"/>
      <c r="E40" s="143"/>
      <c r="F40" s="143"/>
      <c r="G40" s="143"/>
    </row>
    <row r="41" spans="1:7" s="85" customFormat="1" ht="18" x14ac:dyDescent="0.4">
      <c r="A41" s="141">
        <v>38</v>
      </c>
      <c r="B41" s="143"/>
      <c r="C41" s="184"/>
      <c r="D41" s="65"/>
      <c r="E41" s="143"/>
      <c r="F41" s="141"/>
      <c r="G41" s="141"/>
    </row>
    <row r="42" spans="1:7" s="85" customFormat="1" ht="18" x14ac:dyDescent="0.4">
      <c r="A42" s="65">
        <v>39</v>
      </c>
      <c r="B42" s="141"/>
      <c r="C42" s="184"/>
      <c r="D42" s="65"/>
      <c r="E42" s="141"/>
      <c r="F42" s="141"/>
      <c r="G42" s="141"/>
    </row>
    <row r="43" spans="1:7" s="85" customFormat="1" ht="18" x14ac:dyDescent="0.4">
      <c r="A43" s="141">
        <v>40</v>
      </c>
      <c r="B43" s="143"/>
      <c r="C43" s="184"/>
      <c r="D43" s="65"/>
      <c r="E43" s="141"/>
      <c r="F43" s="141"/>
      <c r="G43" s="141"/>
    </row>
    <row r="44" spans="1:7" s="85" customFormat="1" ht="18" x14ac:dyDescent="0.4">
      <c r="A44" s="141">
        <v>41</v>
      </c>
      <c r="B44" s="141"/>
      <c r="C44" s="184"/>
      <c r="D44" s="65"/>
      <c r="E44" s="143"/>
      <c r="F44" s="141"/>
      <c r="G44" s="141"/>
    </row>
    <row r="45" spans="1:7" s="85" customFormat="1" ht="18" x14ac:dyDescent="0.4">
      <c r="A45" s="141">
        <v>42</v>
      </c>
      <c r="B45" s="143"/>
      <c r="C45" s="184"/>
      <c r="D45" s="65"/>
      <c r="E45" s="141"/>
      <c r="F45" s="141"/>
      <c r="G45" s="141"/>
    </row>
    <row r="46" spans="1:7" s="85" customFormat="1" ht="18" x14ac:dyDescent="0.4">
      <c r="A46" s="65">
        <v>43</v>
      </c>
      <c r="B46" s="141"/>
      <c r="C46" s="184"/>
      <c r="D46" s="65"/>
      <c r="E46" s="143"/>
      <c r="F46" s="141"/>
      <c r="G46" s="141"/>
    </row>
    <row r="47" spans="1:7" s="85" customFormat="1" ht="18" x14ac:dyDescent="0.4">
      <c r="A47" s="65">
        <v>44</v>
      </c>
      <c r="B47" s="143"/>
      <c r="C47" s="184"/>
      <c r="D47" s="65"/>
      <c r="E47" s="143"/>
      <c r="F47" s="141"/>
      <c r="G47" s="141"/>
    </row>
    <row r="48" spans="1:7" s="85" customFormat="1" ht="18" x14ac:dyDescent="0.4">
      <c r="A48" s="141">
        <v>45</v>
      </c>
      <c r="B48" s="141"/>
      <c r="C48" s="184"/>
      <c r="D48" s="65"/>
      <c r="E48" s="143"/>
      <c r="F48" s="141"/>
      <c r="G48" s="141"/>
    </row>
    <row r="49" spans="1:7" s="85" customFormat="1" ht="18" x14ac:dyDescent="0.4">
      <c r="A49" s="141">
        <v>46</v>
      </c>
      <c r="B49" s="141"/>
      <c r="C49" s="184"/>
      <c r="D49" s="65"/>
      <c r="E49" s="143"/>
      <c r="F49" s="141"/>
      <c r="G49" s="141"/>
    </row>
    <row r="50" spans="1:7" s="85" customFormat="1" ht="18" x14ac:dyDescent="0.4">
      <c r="A50" s="141">
        <v>47</v>
      </c>
      <c r="B50" s="143"/>
      <c r="C50" s="184"/>
      <c r="D50" s="65"/>
      <c r="E50" s="141"/>
      <c r="F50" s="141"/>
      <c r="G50" s="141"/>
    </row>
    <row r="51" spans="1:7" s="85" customFormat="1" ht="18" x14ac:dyDescent="0.4">
      <c r="A51" s="141">
        <v>48</v>
      </c>
      <c r="B51" s="141"/>
      <c r="C51" s="184"/>
      <c r="D51" s="65"/>
      <c r="E51" s="141"/>
      <c r="F51" s="141"/>
      <c r="G51" s="141"/>
    </row>
    <row r="52" spans="1:7" s="85" customFormat="1" ht="18" x14ac:dyDescent="0.4">
      <c r="A52" s="141">
        <v>49</v>
      </c>
      <c r="B52" s="141"/>
      <c r="C52" s="184"/>
      <c r="D52" s="65"/>
      <c r="E52" s="141"/>
      <c r="F52" s="141"/>
      <c r="G52" s="141"/>
    </row>
    <row r="53" spans="1:7" s="85" customFormat="1" ht="18" x14ac:dyDescent="0.4">
      <c r="A53" s="141">
        <v>50</v>
      </c>
      <c r="B53" s="141"/>
      <c r="C53" s="184"/>
      <c r="D53" s="65"/>
      <c r="E53" s="141"/>
      <c r="F53" s="141"/>
      <c r="G53" s="141"/>
    </row>
    <row r="54" spans="1:7" s="85" customFormat="1" ht="18" x14ac:dyDescent="0.4">
      <c r="A54" s="141">
        <v>51</v>
      </c>
      <c r="B54" s="141"/>
      <c r="C54" s="184"/>
      <c r="D54" s="65"/>
      <c r="E54" s="141"/>
      <c r="F54" s="141"/>
      <c r="G54" s="141"/>
    </row>
    <row r="55" spans="1:7" s="85" customFormat="1" ht="18" x14ac:dyDescent="0.4">
      <c r="A55" s="141">
        <v>52</v>
      </c>
      <c r="B55" s="141"/>
      <c r="C55" s="184"/>
      <c r="D55" s="65"/>
      <c r="E55" s="195"/>
      <c r="F55" s="195"/>
      <c r="G55" s="195"/>
    </row>
    <row r="56" spans="1:7" s="85" customFormat="1" ht="18" x14ac:dyDescent="0.4">
      <c r="A56" s="141">
        <v>53</v>
      </c>
      <c r="B56" s="141"/>
      <c r="C56" s="184"/>
      <c r="D56" s="65"/>
      <c r="E56" s="195"/>
      <c r="F56" s="195"/>
      <c r="G56" s="195"/>
    </row>
    <row r="57" spans="1:7" s="85" customFormat="1" ht="18" x14ac:dyDescent="0.4">
      <c r="A57" s="141">
        <v>54</v>
      </c>
      <c r="B57" s="141"/>
      <c r="C57" s="184"/>
      <c r="D57" s="65"/>
      <c r="E57" s="195"/>
      <c r="F57" s="195"/>
      <c r="G57" s="195"/>
    </row>
    <row r="58" spans="1:7" s="85" customFormat="1" ht="18" x14ac:dyDescent="0.4">
      <c r="A58" s="141">
        <v>55</v>
      </c>
      <c r="B58" s="141"/>
      <c r="C58" s="184"/>
      <c r="D58" s="65"/>
      <c r="E58" s="141"/>
      <c r="F58" s="141"/>
      <c r="G58" s="141"/>
    </row>
    <row r="59" spans="1:7" s="85" customFormat="1" ht="17.25" x14ac:dyDescent="0.4">
      <c r="A59" s="148"/>
      <c r="B59" s="148"/>
      <c r="C59" s="148"/>
      <c r="D59" s="65"/>
      <c r="E59" s="148"/>
      <c r="F59" s="148"/>
      <c r="G59" s="148"/>
    </row>
    <row r="60" spans="1:7" s="85" customFormat="1" ht="17.25" x14ac:dyDescent="0.4">
      <c r="D60" s="92"/>
    </row>
    <row r="61" spans="1:7" s="85" customFormat="1" ht="17.25" x14ac:dyDescent="0.4">
      <c r="D61" s="92"/>
    </row>
    <row r="62" spans="1:7" s="85" customFormat="1" ht="17.25" x14ac:dyDescent="0.4">
      <c r="D62" s="92"/>
    </row>
    <row r="63" spans="1:7" s="85" customFormat="1" ht="17.25" x14ac:dyDescent="0.4">
      <c r="D63" s="92"/>
    </row>
    <row r="64" spans="1:7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</sheetData>
  <conditionalFormatting sqref="D1:D2 D9:D12 D41:D54 D56:D65417">
    <cfRule type="cellIs" dxfId="2028" priority="617" operator="equal">
      <formula>$Q$2</formula>
    </cfRule>
  </conditionalFormatting>
  <conditionalFormatting sqref="D3">
    <cfRule type="cellIs" dxfId="2027" priority="592" operator="equal">
      <formula>$P$2</formula>
    </cfRule>
  </conditionalFormatting>
  <conditionalFormatting sqref="D13">
    <cfRule type="cellIs" dxfId="2026" priority="39" operator="equal">
      <formula>$AA$2</formula>
    </cfRule>
    <cfRule type="cellIs" dxfId="2025" priority="40" operator="equal">
      <formula>$Z$2</formula>
    </cfRule>
    <cfRule type="cellIs" dxfId="2024" priority="41" operator="equal">
      <formula>$Y$2</formula>
    </cfRule>
    <cfRule type="cellIs" dxfId="2023" priority="42" operator="equal">
      <formula>$X$2</formula>
    </cfRule>
    <cfRule type="cellIs" dxfId="2022" priority="43" operator="equal">
      <formula>$W$2</formula>
    </cfRule>
    <cfRule type="cellIs" dxfId="2021" priority="44" operator="equal">
      <formula>$V$2</formula>
    </cfRule>
    <cfRule type="cellIs" dxfId="2020" priority="45" operator="equal">
      <formula>$U$2</formula>
    </cfRule>
    <cfRule type="cellIs" dxfId="2019" priority="46" operator="equal">
      <formula>$T$2</formula>
    </cfRule>
    <cfRule type="cellIs" dxfId="2018" priority="47" operator="equal">
      <formula>$S$2</formula>
    </cfRule>
    <cfRule type="cellIs" dxfId="2017" priority="48" operator="equal">
      <formula>$R$2</formula>
    </cfRule>
  </conditionalFormatting>
  <conditionalFormatting sqref="D13">
    <cfRule type="cellIs" dxfId="2016" priority="50" operator="equal">
      <formula>$P$2</formula>
    </cfRule>
  </conditionalFormatting>
  <conditionalFormatting sqref="D13">
    <cfRule type="cellIs" dxfId="2015" priority="49" operator="equal">
      <formula>$Q$2</formula>
    </cfRule>
  </conditionalFormatting>
  <conditionalFormatting sqref="D17:D39">
    <cfRule type="cellIs" dxfId="2014" priority="15" operator="equal">
      <formula>$AA$2</formula>
    </cfRule>
    <cfRule type="cellIs" dxfId="2013" priority="16" operator="equal">
      <formula>$Z$2</formula>
    </cfRule>
    <cfRule type="cellIs" dxfId="2012" priority="17" operator="equal">
      <formula>$Y$2</formula>
    </cfRule>
    <cfRule type="cellIs" dxfId="2011" priority="18" operator="equal">
      <formula>$X$2</formula>
    </cfRule>
    <cfRule type="cellIs" dxfId="2010" priority="19" operator="equal">
      <formula>$W$2</formula>
    </cfRule>
    <cfRule type="cellIs" dxfId="2009" priority="20" operator="equal">
      <formula>$V$2</formula>
    </cfRule>
    <cfRule type="cellIs" dxfId="2008" priority="21" operator="equal">
      <formula>$U$2</formula>
    </cfRule>
    <cfRule type="cellIs" dxfId="2007" priority="22" operator="equal">
      <formula>$T$2</formula>
    </cfRule>
    <cfRule type="cellIs" dxfId="2006" priority="23" operator="equal">
      <formula>$S$2</formula>
    </cfRule>
    <cfRule type="cellIs" dxfId="2005" priority="24" operator="equal">
      <formula>$R$2</formula>
    </cfRule>
  </conditionalFormatting>
  <conditionalFormatting sqref="D14:D16">
    <cfRule type="cellIs" dxfId="2004" priority="27" operator="equal">
      <formula>$AA$2</formula>
    </cfRule>
    <cfRule type="cellIs" dxfId="2003" priority="28" operator="equal">
      <formula>$Z$2</formula>
    </cfRule>
    <cfRule type="cellIs" dxfId="2002" priority="29" operator="equal">
      <formula>$Y$2</formula>
    </cfRule>
    <cfRule type="cellIs" dxfId="2001" priority="30" operator="equal">
      <formula>$X$2</formula>
    </cfRule>
    <cfRule type="cellIs" dxfId="2000" priority="31" operator="equal">
      <formula>$W$2</formula>
    </cfRule>
    <cfRule type="cellIs" dxfId="1999" priority="32" operator="equal">
      <formula>$V$2</formula>
    </cfRule>
    <cfRule type="cellIs" dxfId="1998" priority="33" operator="equal">
      <formula>$U$2</formula>
    </cfRule>
    <cfRule type="cellIs" dxfId="1997" priority="34" operator="equal">
      <formula>$T$2</formula>
    </cfRule>
    <cfRule type="cellIs" dxfId="1996" priority="35" operator="equal">
      <formula>$S$2</formula>
    </cfRule>
    <cfRule type="cellIs" dxfId="1995" priority="36" operator="equal">
      <formula>$R$2</formula>
    </cfRule>
  </conditionalFormatting>
  <conditionalFormatting sqref="D14:D16">
    <cfRule type="cellIs" dxfId="1994" priority="38" operator="equal">
      <formula>$P$2</formula>
    </cfRule>
  </conditionalFormatting>
  <conditionalFormatting sqref="D14:D16">
    <cfRule type="cellIs" dxfId="1993" priority="37" operator="equal">
      <formula>$Q$2</formula>
    </cfRule>
  </conditionalFormatting>
  <conditionalFormatting sqref="D17:D39">
    <cfRule type="cellIs" dxfId="1992" priority="26" operator="equal">
      <formula>$P$2</formula>
    </cfRule>
  </conditionalFormatting>
  <conditionalFormatting sqref="D17:D39">
    <cfRule type="cellIs" dxfId="1991" priority="25" operator="equal">
      <formula>$Q$2</formula>
    </cfRule>
  </conditionalFormatting>
  <conditionalFormatting sqref="D4:D8">
    <cfRule type="cellIs" dxfId="1990" priority="14" operator="equal">
      <formula>$Q$2</formula>
    </cfRule>
  </conditionalFormatting>
  <conditionalFormatting sqref="D40">
    <cfRule type="cellIs" dxfId="1989" priority="2" operator="equal">
      <formula>$AA$2</formula>
    </cfRule>
    <cfRule type="cellIs" dxfId="1988" priority="3" operator="equal">
      <formula>$Z$2</formula>
    </cfRule>
    <cfRule type="cellIs" dxfId="1987" priority="4" operator="equal">
      <formula>$Y$2</formula>
    </cfRule>
    <cfRule type="cellIs" dxfId="1986" priority="5" operator="equal">
      <formula>$X$2</formula>
    </cfRule>
    <cfRule type="cellIs" dxfId="1985" priority="6" operator="equal">
      <formula>$W$2</formula>
    </cfRule>
    <cfRule type="cellIs" dxfId="1984" priority="7" operator="equal">
      <formula>$V$2</formula>
    </cfRule>
    <cfRule type="cellIs" dxfId="1983" priority="8" operator="equal">
      <formula>$U$2</formula>
    </cfRule>
    <cfRule type="cellIs" dxfId="1982" priority="9" operator="equal">
      <formula>$T$2</formula>
    </cfRule>
    <cfRule type="cellIs" dxfId="1981" priority="10" operator="equal">
      <formula>$S$2</formula>
    </cfRule>
    <cfRule type="cellIs" dxfId="1980" priority="11" operator="equal">
      <formula>$R$2</formula>
    </cfRule>
  </conditionalFormatting>
  <conditionalFormatting sqref="D40">
    <cfRule type="cellIs" dxfId="1979" priority="13" operator="equal">
      <formula>$P$2</formula>
    </cfRule>
  </conditionalFormatting>
  <conditionalFormatting sqref="D40">
    <cfRule type="cellIs" dxfId="1978" priority="12" operator="equal">
      <formula>$Q$2</formula>
    </cfRule>
  </conditionalFormatting>
  <conditionalFormatting sqref="D55">
    <cfRule type="cellIs" dxfId="1977" priority="1" operator="equal">
      <formula>$Q$2</formula>
    </cfRule>
  </conditionalFormatting>
  <hyperlinks>
    <hyperlink ref="G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125"/>
  <sheetViews>
    <sheetView showGridLines="0" rightToLeft="1" topLeftCell="A4" zoomScale="96" zoomScaleNormal="96" workbookViewId="0">
      <selection activeCell="G18" sqref="G18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 x14ac:dyDescent="0.25">
      <c r="F1" s="130" t="s">
        <v>80</v>
      </c>
      <c r="G1" s="37"/>
      <c r="H1" s="37"/>
      <c r="I1" s="37"/>
    </row>
    <row r="2" spans="1:28" ht="29.25" thickBot="1" x14ac:dyDescent="0.6">
      <c r="A2" s="18"/>
      <c r="B2" s="18"/>
      <c r="C2" s="18"/>
      <c r="D2" s="18"/>
      <c r="E2" s="1" t="s">
        <v>13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8"/>
      <c r="M2" s="1"/>
      <c r="Q2" s="27" t="s">
        <v>61</v>
      </c>
      <c r="R2" s="27" t="s">
        <v>62</v>
      </c>
      <c r="S2" s="27" t="s">
        <v>63</v>
      </c>
      <c r="T2" s="27" t="s">
        <v>64</v>
      </c>
      <c r="U2" s="27" t="s">
        <v>65</v>
      </c>
      <c r="V2" s="27" t="s">
        <v>66</v>
      </c>
      <c r="W2" s="27" t="s">
        <v>67</v>
      </c>
      <c r="X2" s="27" t="s">
        <v>68</v>
      </c>
      <c r="Y2" s="27" t="s">
        <v>69</v>
      </c>
      <c r="Z2" s="27" t="s">
        <v>70</v>
      </c>
      <c r="AA2" s="27" t="s">
        <v>71</v>
      </c>
      <c r="AB2" s="28" t="s">
        <v>72</v>
      </c>
    </row>
    <row r="3" spans="1:28" ht="20.25" x14ac:dyDescent="0.25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9" t="s">
        <v>88</v>
      </c>
      <c r="I3" s="43" t="s">
        <v>86</v>
      </c>
      <c r="J3" s="43" t="s">
        <v>79</v>
      </c>
      <c r="K3" s="137" t="s">
        <v>78</v>
      </c>
      <c r="L3" s="167" t="s">
        <v>100</v>
      </c>
      <c r="Q3" s="26" t="s">
        <v>58</v>
      </c>
    </row>
    <row r="4" spans="1:28" s="85" customFormat="1" ht="18.75" customHeight="1" x14ac:dyDescent="0.45">
      <c r="A4" s="65">
        <v>1</v>
      </c>
      <c r="B4" s="65" t="s">
        <v>436</v>
      </c>
      <c r="C4" s="142" t="s">
        <v>109</v>
      </c>
      <c r="D4" s="143" t="s">
        <v>278</v>
      </c>
      <c r="E4" s="65" t="s">
        <v>437</v>
      </c>
      <c r="F4" s="65" t="s">
        <v>438</v>
      </c>
      <c r="G4" s="65" t="s">
        <v>439</v>
      </c>
      <c r="H4" s="65"/>
      <c r="I4" s="65"/>
      <c r="J4" s="65"/>
      <c r="K4" s="65"/>
      <c r="L4" s="65"/>
      <c r="P4" s="86" t="e">
        <f>#REF!</f>
        <v>#REF!</v>
      </c>
      <c r="Q4" s="65">
        <f t="shared" ref="Q4:AB4" si="0">COUNTIFS($E:$E,$P$4,$D:$D,Q$2)</f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  <c r="AB4" s="65">
        <f t="shared" si="0"/>
        <v>0</v>
      </c>
    </row>
    <row r="5" spans="1:28" s="85" customFormat="1" ht="18.75" customHeight="1" x14ac:dyDescent="0.45">
      <c r="A5" s="65">
        <v>2</v>
      </c>
      <c r="B5" s="65" t="s">
        <v>277</v>
      </c>
      <c r="C5" s="142" t="s">
        <v>109</v>
      </c>
      <c r="D5" s="143" t="s">
        <v>278</v>
      </c>
      <c r="E5" s="65" t="s">
        <v>392</v>
      </c>
      <c r="F5" s="65" t="s">
        <v>440</v>
      </c>
      <c r="G5" s="65" t="s">
        <v>326</v>
      </c>
      <c r="H5" s="65"/>
      <c r="I5" s="65"/>
      <c r="J5" s="65"/>
      <c r="K5" s="65"/>
      <c r="L5" s="65"/>
      <c r="P5" s="86" t="e">
        <f>#REF!</f>
        <v>#REF!</v>
      </c>
      <c r="Q5" s="65">
        <f t="shared" ref="Q5:AB5" si="1">COUNTIFS($E:$E,$P$5,$D:$D,Q$2)</f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  <c r="AB5" s="65">
        <f t="shared" si="1"/>
        <v>0</v>
      </c>
    </row>
    <row r="6" spans="1:28" s="85" customFormat="1" ht="18.75" customHeight="1" x14ac:dyDescent="0.45">
      <c r="A6" s="65">
        <v>3</v>
      </c>
      <c r="B6" s="65" t="s">
        <v>277</v>
      </c>
      <c r="C6" s="142" t="s">
        <v>109</v>
      </c>
      <c r="D6" s="143" t="s">
        <v>278</v>
      </c>
      <c r="E6" s="65" t="s">
        <v>253</v>
      </c>
      <c r="F6" s="65" t="s">
        <v>441</v>
      </c>
      <c r="G6" s="65" t="s">
        <v>442</v>
      </c>
      <c r="H6" s="65"/>
      <c r="I6" s="65"/>
      <c r="J6" s="65"/>
      <c r="K6" s="65"/>
      <c r="L6" s="65"/>
      <c r="P6" s="86" t="e">
        <f>#REF!</f>
        <v>#REF!</v>
      </c>
      <c r="Q6" s="65">
        <f t="shared" ref="Q6:AB6" si="2">COUNTIFS($E:$E,$P$6,$D:$D,Q$2)</f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  <c r="AB6" s="65">
        <f t="shared" si="2"/>
        <v>0</v>
      </c>
    </row>
    <row r="7" spans="1:28" s="85" customFormat="1" ht="18.75" customHeight="1" x14ac:dyDescent="0.45">
      <c r="A7" s="65">
        <v>4</v>
      </c>
      <c r="B7" s="65" t="s">
        <v>584</v>
      </c>
      <c r="C7" s="142" t="s">
        <v>109</v>
      </c>
      <c r="D7" s="143" t="s">
        <v>585</v>
      </c>
      <c r="E7" s="65" t="s">
        <v>437</v>
      </c>
      <c r="F7" s="65" t="s">
        <v>601</v>
      </c>
      <c r="G7" s="65" t="s">
        <v>602</v>
      </c>
      <c r="H7" s="65"/>
      <c r="I7" s="65"/>
      <c r="J7" s="65"/>
      <c r="K7" s="65"/>
      <c r="L7" s="65"/>
      <c r="P7" s="86" t="e">
        <f>#REF!</f>
        <v>#REF!</v>
      </c>
      <c r="Q7" s="65">
        <f t="shared" ref="Q7:AB7" si="3">COUNTIFS($E:$E,$P$7,$D:$D,Q$2)</f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  <c r="AB7" s="65">
        <f t="shared" si="3"/>
        <v>0</v>
      </c>
    </row>
    <row r="8" spans="1:28" s="85" customFormat="1" ht="18.75" x14ac:dyDescent="0.4">
      <c r="A8" s="65">
        <v>5</v>
      </c>
      <c r="B8" s="65" t="s">
        <v>607</v>
      </c>
      <c r="C8" s="142" t="s">
        <v>90</v>
      </c>
      <c r="D8" s="143" t="s">
        <v>585</v>
      </c>
      <c r="E8" s="65" t="s">
        <v>556</v>
      </c>
      <c r="F8" s="65" t="s">
        <v>776</v>
      </c>
      <c r="G8" s="141" t="s">
        <v>769</v>
      </c>
      <c r="H8" s="148"/>
      <c r="I8" s="148"/>
      <c r="J8" s="148"/>
      <c r="K8" s="148"/>
      <c r="L8" s="148"/>
    </row>
    <row r="9" spans="1:28" s="85" customFormat="1" ht="18.75" x14ac:dyDescent="0.4">
      <c r="A9" s="65">
        <v>6</v>
      </c>
      <c r="B9" s="65" t="s">
        <v>859</v>
      </c>
      <c r="C9" s="142" t="s">
        <v>90</v>
      </c>
      <c r="D9" s="65" t="s">
        <v>845</v>
      </c>
      <c r="E9" s="141" t="s">
        <v>887</v>
      </c>
      <c r="F9" s="141" t="s">
        <v>886</v>
      </c>
      <c r="G9" s="141" t="s">
        <v>602</v>
      </c>
      <c r="H9" s="148"/>
      <c r="I9" s="148"/>
      <c r="J9" s="148"/>
      <c r="K9" s="148"/>
      <c r="L9" s="148"/>
    </row>
    <row r="10" spans="1:28" s="85" customFormat="1" ht="18.75" x14ac:dyDescent="0.4">
      <c r="A10" s="65">
        <v>7</v>
      </c>
      <c r="B10" s="143" t="s">
        <v>859</v>
      </c>
      <c r="C10" s="142" t="s">
        <v>90</v>
      </c>
      <c r="D10" s="65" t="s">
        <v>845</v>
      </c>
      <c r="E10" s="143" t="s">
        <v>437</v>
      </c>
      <c r="F10" s="143" t="s">
        <v>888</v>
      </c>
      <c r="G10" s="143" t="s">
        <v>862</v>
      </c>
      <c r="H10" s="148"/>
      <c r="I10" s="148"/>
      <c r="J10" s="148"/>
      <c r="K10" s="148"/>
      <c r="L10" s="148"/>
    </row>
    <row r="11" spans="1:28" s="85" customFormat="1" ht="18.75" x14ac:dyDescent="0.4">
      <c r="A11" s="65">
        <v>8</v>
      </c>
      <c r="B11" s="143" t="s">
        <v>859</v>
      </c>
      <c r="C11" s="142" t="s">
        <v>90</v>
      </c>
      <c r="D11" s="65" t="s">
        <v>845</v>
      </c>
      <c r="E11" s="143" t="s">
        <v>253</v>
      </c>
      <c r="F11" s="143" t="s">
        <v>441</v>
      </c>
      <c r="G11" s="143" t="s">
        <v>889</v>
      </c>
      <c r="H11" s="148"/>
      <c r="I11" s="148"/>
      <c r="J11" s="148"/>
      <c r="K11" s="148"/>
      <c r="L11" s="148"/>
    </row>
    <row r="12" spans="1:28" s="85" customFormat="1" ht="18.75" x14ac:dyDescent="0.4">
      <c r="A12" s="141">
        <v>9</v>
      </c>
      <c r="B12" s="148" t="s">
        <v>859</v>
      </c>
      <c r="C12" s="142" t="s">
        <v>90</v>
      </c>
      <c r="D12" s="65" t="s">
        <v>845</v>
      </c>
      <c r="E12" s="141" t="s">
        <v>266</v>
      </c>
      <c r="F12" s="143" t="s">
        <v>441</v>
      </c>
      <c r="G12" s="143" t="s">
        <v>890</v>
      </c>
      <c r="H12" s="148"/>
      <c r="I12" s="148"/>
      <c r="J12" s="148"/>
      <c r="K12" s="148"/>
      <c r="L12" s="148"/>
    </row>
    <row r="13" spans="1:28" s="85" customFormat="1" ht="18.75" x14ac:dyDescent="0.4">
      <c r="A13" s="141">
        <v>10</v>
      </c>
      <c r="B13" s="148" t="s">
        <v>859</v>
      </c>
      <c r="C13" s="142" t="s">
        <v>90</v>
      </c>
      <c r="D13" s="65" t="s">
        <v>845</v>
      </c>
      <c r="E13" s="141" t="s">
        <v>253</v>
      </c>
      <c r="F13" s="141" t="s">
        <v>891</v>
      </c>
      <c r="G13" s="141" t="s">
        <v>892</v>
      </c>
      <c r="H13" s="148"/>
      <c r="I13" s="148"/>
      <c r="J13" s="148"/>
      <c r="K13" s="148"/>
      <c r="L13" s="148"/>
    </row>
    <row r="14" spans="1:28" s="85" customFormat="1" ht="18.75" x14ac:dyDescent="0.4">
      <c r="A14" s="141">
        <v>11</v>
      </c>
      <c r="B14" s="148" t="s">
        <v>859</v>
      </c>
      <c r="C14" s="142" t="s">
        <v>90</v>
      </c>
      <c r="D14" s="65" t="s">
        <v>845</v>
      </c>
      <c r="E14" s="141" t="s">
        <v>454</v>
      </c>
      <c r="F14" s="141" t="s">
        <v>893</v>
      </c>
      <c r="G14" s="141" t="s">
        <v>351</v>
      </c>
      <c r="H14" s="148"/>
      <c r="I14" s="148"/>
      <c r="J14" s="148"/>
      <c r="K14" s="148"/>
      <c r="L14" s="148"/>
    </row>
    <row r="15" spans="1:28" s="85" customFormat="1" ht="18.75" x14ac:dyDescent="0.4">
      <c r="A15" s="141">
        <v>12</v>
      </c>
      <c r="B15" s="148" t="s">
        <v>859</v>
      </c>
      <c r="C15" s="142" t="s">
        <v>90</v>
      </c>
      <c r="D15" s="65" t="s">
        <v>845</v>
      </c>
      <c r="E15" s="141" t="s">
        <v>266</v>
      </c>
      <c r="F15" s="141" t="s">
        <v>894</v>
      </c>
      <c r="G15" s="141" t="s">
        <v>896</v>
      </c>
      <c r="H15" s="148"/>
      <c r="I15" s="148"/>
      <c r="J15" s="148"/>
      <c r="K15" s="148"/>
      <c r="L15" s="148"/>
    </row>
    <row r="16" spans="1:28" s="85" customFormat="1" ht="18.75" x14ac:dyDescent="0.4">
      <c r="A16" s="141">
        <v>13</v>
      </c>
      <c r="B16" s="148" t="s">
        <v>859</v>
      </c>
      <c r="C16" s="142" t="s">
        <v>90</v>
      </c>
      <c r="D16" s="65" t="s">
        <v>845</v>
      </c>
      <c r="E16" s="141" t="s">
        <v>887</v>
      </c>
      <c r="F16" s="141" t="s">
        <v>895</v>
      </c>
      <c r="G16" s="141" t="s">
        <v>719</v>
      </c>
      <c r="H16" s="148"/>
      <c r="I16" s="148"/>
      <c r="J16" s="148"/>
      <c r="K16" s="148"/>
      <c r="L16" s="148"/>
    </row>
    <row r="17" spans="1:12" s="85" customFormat="1" ht="18.75" x14ac:dyDescent="0.4">
      <c r="A17" s="141">
        <v>14</v>
      </c>
      <c r="B17" s="148" t="s">
        <v>859</v>
      </c>
      <c r="C17" s="142" t="s">
        <v>90</v>
      </c>
      <c r="D17" s="65" t="s">
        <v>845</v>
      </c>
      <c r="E17" s="141" t="s">
        <v>392</v>
      </c>
      <c r="F17" s="141" t="s">
        <v>897</v>
      </c>
      <c r="G17" s="141" t="s">
        <v>302</v>
      </c>
      <c r="H17" s="148"/>
      <c r="I17" s="148"/>
      <c r="J17" s="148"/>
      <c r="K17" s="148"/>
      <c r="L17" s="148"/>
    </row>
    <row r="18" spans="1:12" s="85" customFormat="1" ht="17.25" x14ac:dyDescent="0.4">
      <c r="A18" s="148"/>
      <c r="B18" s="148"/>
      <c r="C18" s="148"/>
      <c r="D18" s="65"/>
      <c r="E18" s="141" t="s">
        <v>253</v>
      </c>
      <c r="F18" s="141" t="s">
        <v>897</v>
      </c>
      <c r="G18" s="141" t="s">
        <v>364</v>
      </c>
      <c r="H18" s="148"/>
      <c r="I18" s="148"/>
      <c r="J18" s="148"/>
      <c r="K18" s="148"/>
      <c r="L18" s="148"/>
    </row>
    <row r="19" spans="1:12" s="85" customFormat="1" ht="17.25" x14ac:dyDescent="0.4">
      <c r="A19" s="148"/>
      <c r="B19" s="148"/>
      <c r="C19" s="148"/>
      <c r="D19" s="65"/>
      <c r="E19" s="148"/>
      <c r="F19" s="148"/>
      <c r="G19" s="148"/>
      <c r="H19" s="148"/>
      <c r="I19" s="148"/>
      <c r="J19" s="148"/>
      <c r="K19" s="148"/>
      <c r="L19" s="148"/>
    </row>
    <row r="20" spans="1:12" s="85" customFormat="1" ht="17.25" x14ac:dyDescent="0.4">
      <c r="D20" s="92"/>
    </row>
    <row r="21" spans="1:12" s="85" customFormat="1" ht="17.25" x14ac:dyDescent="0.4">
      <c r="D21" s="92"/>
    </row>
    <row r="22" spans="1:12" s="85" customFormat="1" ht="17.25" x14ac:dyDescent="0.4">
      <c r="D22" s="92"/>
    </row>
    <row r="23" spans="1:12" s="85" customFormat="1" ht="17.25" x14ac:dyDescent="0.4">
      <c r="D23" s="92"/>
    </row>
    <row r="24" spans="1:12" s="85" customFormat="1" ht="17.25" x14ac:dyDescent="0.4">
      <c r="D24" s="92"/>
    </row>
    <row r="25" spans="1:12" s="85" customFormat="1" ht="17.25" x14ac:dyDescent="0.4">
      <c r="D25" s="92"/>
    </row>
    <row r="26" spans="1:12" s="85" customFormat="1" ht="17.25" x14ac:dyDescent="0.4">
      <c r="D26" s="92"/>
    </row>
    <row r="27" spans="1:12" s="85" customFormat="1" ht="17.25" x14ac:dyDescent="0.4">
      <c r="D27" s="92"/>
    </row>
    <row r="28" spans="1:12" s="85" customFormat="1" ht="17.25" x14ac:dyDescent="0.4">
      <c r="D28" s="92"/>
    </row>
    <row r="29" spans="1:12" s="85" customFormat="1" ht="17.25" x14ac:dyDescent="0.4">
      <c r="D29" s="92"/>
    </row>
    <row r="30" spans="1:12" s="85" customFormat="1" ht="17.25" x14ac:dyDescent="0.4">
      <c r="D30" s="92"/>
    </row>
    <row r="31" spans="1:12" s="85" customFormat="1" ht="17.25" x14ac:dyDescent="0.4">
      <c r="D31" s="92"/>
    </row>
    <row r="32" spans="1:12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</sheetData>
  <conditionalFormatting sqref="D1:D3 D9:D65461">
    <cfRule type="cellIs" dxfId="1976" priority="195" operator="equal">
      <formula>$R$2</formula>
    </cfRule>
  </conditionalFormatting>
  <conditionalFormatting sqref="D4:D8">
    <cfRule type="cellIs" dxfId="1975" priority="171" operator="equal">
      <formula>$AB$2</formula>
    </cfRule>
    <cfRule type="cellIs" dxfId="1974" priority="172" operator="equal">
      <formula>$AA$2</formula>
    </cfRule>
    <cfRule type="cellIs" dxfId="1973" priority="173" operator="equal">
      <formula>$Z$2</formula>
    </cfRule>
    <cfRule type="cellIs" dxfId="1972" priority="174" operator="equal">
      <formula>$Y$2</formula>
    </cfRule>
    <cfRule type="cellIs" dxfId="1971" priority="175" operator="equal">
      <formula>$X$2</formula>
    </cfRule>
    <cfRule type="cellIs" dxfId="1970" priority="176" operator="equal">
      <formula>$W$2</formula>
    </cfRule>
    <cfRule type="cellIs" dxfId="1969" priority="177" operator="equal">
      <formula>$V$2</formula>
    </cfRule>
    <cfRule type="cellIs" dxfId="1968" priority="178" operator="equal">
      <formula>$U$2</formula>
    </cfRule>
    <cfRule type="cellIs" dxfId="1967" priority="179" operator="equal">
      <formula>$T$2</formula>
    </cfRule>
    <cfRule type="cellIs" dxfId="1966" priority="180" operator="equal">
      <formula>$S$2</formula>
    </cfRule>
  </conditionalFormatting>
  <conditionalFormatting sqref="D4:D8">
    <cfRule type="cellIs" dxfId="1965" priority="182" operator="equal">
      <formula>$Q$2</formula>
    </cfRule>
  </conditionalFormatting>
  <conditionalFormatting sqref="D4:D8">
    <cfRule type="cellIs" dxfId="1964" priority="181" operator="equal">
      <formula>$R$2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1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31.42578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16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143" t="s">
        <v>112</v>
      </c>
      <c r="C4" s="163" t="s">
        <v>90</v>
      </c>
      <c r="D4" s="143" t="s">
        <v>110</v>
      </c>
      <c r="E4" s="143" t="s">
        <v>188</v>
      </c>
      <c r="F4" s="143" t="s">
        <v>189</v>
      </c>
      <c r="G4" s="143" t="s">
        <v>190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">
      <c r="A5" s="141">
        <v>2</v>
      </c>
      <c r="B5" s="65" t="s">
        <v>277</v>
      </c>
      <c r="C5" s="163" t="s">
        <v>90</v>
      </c>
      <c r="D5" s="65" t="s">
        <v>278</v>
      </c>
      <c r="E5" s="143" t="s">
        <v>188</v>
      </c>
      <c r="F5" s="141" t="s">
        <v>394</v>
      </c>
      <c r="G5" s="141" t="s">
        <v>331</v>
      </c>
    </row>
    <row r="6" spans="1:27" s="85" customFormat="1" ht="18.75" customHeight="1" x14ac:dyDescent="0.4">
      <c r="A6" s="141">
        <v>3</v>
      </c>
      <c r="B6" s="65" t="s">
        <v>277</v>
      </c>
      <c r="C6" s="142" t="s">
        <v>90</v>
      </c>
      <c r="D6" s="65" t="s">
        <v>278</v>
      </c>
      <c r="E6" s="141" t="s">
        <v>50</v>
      </c>
      <c r="F6" s="141" t="s">
        <v>523</v>
      </c>
      <c r="G6" s="141" t="s">
        <v>211</v>
      </c>
    </row>
    <row r="7" spans="1:27" s="85" customFormat="1" ht="18.75" customHeight="1" x14ac:dyDescent="0.4">
      <c r="A7" s="141">
        <v>4</v>
      </c>
      <c r="B7" s="65" t="s">
        <v>277</v>
      </c>
      <c r="C7" s="142" t="s">
        <v>90</v>
      </c>
      <c r="D7" s="65" t="s">
        <v>278</v>
      </c>
      <c r="E7" s="141" t="s">
        <v>50</v>
      </c>
      <c r="F7" s="141" t="s">
        <v>524</v>
      </c>
      <c r="G7" s="141" t="s">
        <v>525</v>
      </c>
    </row>
    <row r="8" spans="1:27" s="85" customFormat="1" ht="18.75" customHeight="1" x14ac:dyDescent="0.4">
      <c r="A8" s="65">
        <v>5</v>
      </c>
      <c r="B8" s="65" t="s">
        <v>277</v>
      </c>
      <c r="C8" s="142" t="s">
        <v>90</v>
      </c>
      <c r="D8" s="65" t="s">
        <v>278</v>
      </c>
      <c r="E8" s="141" t="s">
        <v>50</v>
      </c>
      <c r="F8" s="141" t="s">
        <v>526</v>
      </c>
      <c r="G8" s="141" t="s">
        <v>211</v>
      </c>
    </row>
    <row r="9" spans="1:27" s="85" customFormat="1" ht="18.75" customHeight="1" x14ac:dyDescent="0.4">
      <c r="A9" s="141">
        <v>6</v>
      </c>
      <c r="B9" s="65" t="s">
        <v>277</v>
      </c>
      <c r="C9" s="142" t="s">
        <v>90</v>
      </c>
      <c r="D9" s="65" t="s">
        <v>278</v>
      </c>
      <c r="E9" s="141" t="s">
        <v>50</v>
      </c>
      <c r="F9" s="65" t="s">
        <v>527</v>
      </c>
      <c r="G9" s="65" t="s">
        <v>228</v>
      </c>
    </row>
    <row r="10" spans="1:27" s="85" customFormat="1" ht="18.75" customHeight="1" x14ac:dyDescent="0.4">
      <c r="A10" s="141">
        <v>7</v>
      </c>
      <c r="B10" s="65" t="s">
        <v>277</v>
      </c>
      <c r="C10" s="142" t="s">
        <v>90</v>
      </c>
      <c r="D10" s="65" t="s">
        <v>278</v>
      </c>
      <c r="E10" s="141" t="s">
        <v>50</v>
      </c>
      <c r="F10" s="65" t="s">
        <v>528</v>
      </c>
      <c r="G10" s="65" t="s">
        <v>529</v>
      </c>
    </row>
    <row r="11" spans="1:27" s="85" customFormat="1" ht="18.75" customHeight="1" x14ac:dyDescent="0.4">
      <c r="A11" s="141">
        <v>8</v>
      </c>
      <c r="B11" s="65" t="s">
        <v>607</v>
      </c>
      <c r="C11" s="142" t="s">
        <v>90</v>
      </c>
      <c r="D11" s="65" t="s">
        <v>585</v>
      </c>
      <c r="E11" s="141" t="s">
        <v>50</v>
      </c>
      <c r="F11" s="65" t="s">
        <v>777</v>
      </c>
      <c r="G11" s="65" t="s">
        <v>778</v>
      </c>
    </row>
    <row r="12" spans="1:27" s="85" customFormat="1" ht="18.75" customHeight="1" x14ac:dyDescent="0.4">
      <c r="A12" s="141">
        <v>9</v>
      </c>
      <c r="B12" s="65" t="s">
        <v>607</v>
      </c>
      <c r="C12" s="142" t="s">
        <v>90</v>
      </c>
      <c r="D12" s="65" t="s">
        <v>585</v>
      </c>
      <c r="E12" s="141" t="s">
        <v>50</v>
      </c>
      <c r="F12" s="141" t="s">
        <v>777</v>
      </c>
      <c r="G12" s="141" t="s">
        <v>779</v>
      </c>
    </row>
    <row r="13" spans="1:27" s="85" customFormat="1" ht="18.75" x14ac:dyDescent="0.4">
      <c r="A13" s="65">
        <v>10</v>
      </c>
      <c r="B13" s="143" t="s">
        <v>607</v>
      </c>
      <c r="C13" s="142" t="s">
        <v>90</v>
      </c>
      <c r="D13" s="143" t="s">
        <v>585</v>
      </c>
      <c r="E13" s="143" t="s">
        <v>780</v>
      </c>
      <c r="F13" s="143" t="s">
        <v>781</v>
      </c>
      <c r="G13" s="143" t="s">
        <v>782</v>
      </c>
    </row>
    <row r="14" spans="1:27" s="85" customFormat="1" ht="18.75" x14ac:dyDescent="0.4">
      <c r="A14" s="65">
        <v>11</v>
      </c>
      <c r="B14" s="143" t="s">
        <v>607</v>
      </c>
      <c r="C14" s="142" t="s">
        <v>90</v>
      </c>
      <c r="D14" s="143" t="s">
        <v>585</v>
      </c>
      <c r="E14" s="143" t="s">
        <v>219</v>
      </c>
      <c r="F14" s="143" t="s">
        <v>781</v>
      </c>
      <c r="G14" s="143" t="s">
        <v>752</v>
      </c>
    </row>
    <row r="15" spans="1:27" s="85" customFormat="1" ht="18.75" x14ac:dyDescent="0.4">
      <c r="A15" s="65">
        <v>12</v>
      </c>
      <c r="B15" s="143" t="s">
        <v>915</v>
      </c>
      <c r="C15" s="142" t="s">
        <v>90</v>
      </c>
      <c r="D15" s="143" t="s">
        <v>845</v>
      </c>
      <c r="E15" s="143" t="s">
        <v>3</v>
      </c>
      <c r="F15" s="143" t="s">
        <v>554</v>
      </c>
      <c r="G15" s="143" t="s">
        <v>75</v>
      </c>
    </row>
    <row r="16" spans="1:27" s="85" customFormat="1" ht="18.75" x14ac:dyDescent="0.4">
      <c r="A16" s="65">
        <v>13</v>
      </c>
      <c r="B16" s="143"/>
      <c r="C16" s="142"/>
      <c r="D16" s="143"/>
      <c r="E16" s="143"/>
      <c r="F16" s="143"/>
      <c r="G16" s="143"/>
    </row>
    <row r="17" spans="1:7" s="85" customFormat="1" ht="18.75" x14ac:dyDescent="0.4">
      <c r="A17" s="65">
        <v>14</v>
      </c>
      <c r="B17" s="143"/>
      <c r="C17" s="142"/>
      <c r="D17" s="143"/>
      <c r="E17" s="143"/>
      <c r="F17" s="143"/>
      <c r="G17" s="143"/>
    </row>
    <row r="18" spans="1:7" s="85" customFormat="1" ht="17.25" x14ac:dyDescent="0.4">
      <c r="D18" s="92"/>
    </row>
    <row r="19" spans="1:7" s="85" customFormat="1" ht="17.25" x14ac:dyDescent="0.4">
      <c r="D19" s="92"/>
    </row>
    <row r="20" spans="1:7" s="85" customFormat="1" ht="17.25" x14ac:dyDescent="0.4">
      <c r="D20" s="92"/>
    </row>
    <row r="21" spans="1:7" s="85" customFormat="1" ht="17.25" x14ac:dyDescent="0.4">
      <c r="D21" s="92"/>
    </row>
    <row r="22" spans="1:7" s="85" customFormat="1" ht="17.25" x14ac:dyDescent="0.4">
      <c r="D22" s="92"/>
    </row>
    <row r="23" spans="1:7" s="85" customFormat="1" ht="17.25" x14ac:dyDescent="0.4">
      <c r="D23" s="92"/>
    </row>
    <row r="24" spans="1:7" s="85" customFormat="1" ht="17.25" x14ac:dyDescent="0.4">
      <c r="D24" s="92"/>
    </row>
    <row r="25" spans="1:7" s="85" customFormat="1" ht="17.25" x14ac:dyDescent="0.4">
      <c r="D25" s="92"/>
    </row>
    <row r="26" spans="1:7" s="85" customFormat="1" ht="17.25" x14ac:dyDescent="0.4">
      <c r="D26" s="92"/>
    </row>
    <row r="27" spans="1:7" s="85" customFormat="1" ht="17.25" x14ac:dyDescent="0.4">
      <c r="D27" s="92"/>
    </row>
    <row r="28" spans="1:7" s="85" customFormat="1" ht="17.25" x14ac:dyDescent="0.4">
      <c r="D28" s="92"/>
    </row>
    <row r="29" spans="1:7" s="85" customFormat="1" ht="17.25" x14ac:dyDescent="0.4">
      <c r="D29" s="92"/>
    </row>
    <row r="30" spans="1:7" s="85" customFormat="1" ht="17.25" x14ac:dyDescent="0.4">
      <c r="D30" s="92"/>
    </row>
    <row r="31" spans="1:7" s="85" customFormat="1" ht="17.25" x14ac:dyDescent="0.4">
      <c r="D31" s="92"/>
    </row>
    <row r="32" spans="1:7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</sheetData>
  <conditionalFormatting sqref="D1:D3 D18:D65487">
    <cfRule type="cellIs" dxfId="1963" priority="193" operator="equal">
      <formula>$Q$2</formula>
    </cfRule>
  </conditionalFormatting>
  <conditionalFormatting sqref="D5:D12">
    <cfRule type="cellIs" dxfId="1962" priority="109" operator="equal">
      <formula>$AA$2</formula>
    </cfRule>
    <cfRule type="cellIs" dxfId="1961" priority="110" operator="equal">
      <formula>$Z$2</formula>
    </cfRule>
    <cfRule type="cellIs" dxfId="1960" priority="111" operator="equal">
      <formula>$Y$2</formula>
    </cfRule>
    <cfRule type="cellIs" dxfId="1959" priority="112" operator="equal">
      <formula>$X$2</formula>
    </cfRule>
    <cfRule type="cellIs" dxfId="1958" priority="113" operator="equal">
      <formula>$W$2</formula>
    </cfRule>
    <cfRule type="cellIs" dxfId="1957" priority="114" operator="equal">
      <formula>$V$2</formula>
    </cfRule>
    <cfRule type="cellIs" dxfId="1956" priority="115" operator="equal">
      <formula>$U$2</formula>
    </cfRule>
    <cfRule type="cellIs" dxfId="1955" priority="116" operator="equal">
      <formula>$T$2</formula>
    </cfRule>
    <cfRule type="cellIs" dxfId="1954" priority="117" operator="equal">
      <formula>$S$2</formula>
    </cfRule>
    <cfRule type="cellIs" dxfId="1953" priority="118" operator="equal">
      <formula>$R$2</formula>
    </cfRule>
  </conditionalFormatting>
  <conditionalFormatting sqref="D5:D12">
    <cfRule type="cellIs" dxfId="1952" priority="120" operator="equal">
      <formula>$P$2</formula>
    </cfRule>
  </conditionalFormatting>
  <conditionalFormatting sqref="D5:D12">
    <cfRule type="cellIs" dxfId="1951" priority="119" operator="equal">
      <formula>$Q$2</formula>
    </cfRule>
  </conditionalFormatting>
  <conditionalFormatting sqref="D13">
    <cfRule type="cellIs" dxfId="1950" priority="61" operator="equal">
      <formula>$AA$2</formula>
    </cfRule>
    <cfRule type="cellIs" dxfId="1949" priority="62" operator="equal">
      <formula>$Z$2</formula>
    </cfRule>
    <cfRule type="cellIs" dxfId="1948" priority="63" operator="equal">
      <formula>$Y$2</formula>
    </cfRule>
    <cfRule type="cellIs" dxfId="1947" priority="64" operator="equal">
      <formula>$X$2</formula>
    </cfRule>
    <cfRule type="cellIs" dxfId="1946" priority="65" operator="equal">
      <formula>$W$2</formula>
    </cfRule>
    <cfRule type="cellIs" dxfId="1945" priority="66" operator="equal">
      <formula>$V$2</formula>
    </cfRule>
    <cfRule type="cellIs" dxfId="1944" priority="67" operator="equal">
      <formula>$U$2</formula>
    </cfRule>
    <cfRule type="cellIs" dxfId="1943" priority="68" operator="equal">
      <formula>$T$2</formula>
    </cfRule>
    <cfRule type="cellIs" dxfId="1942" priority="69" operator="equal">
      <formula>$S$2</formula>
    </cfRule>
    <cfRule type="cellIs" dxfId="1941" priority="70" operator="equal">
      <formula>$R$2</formula>
    </cfRule>
  </conditionalFormatting>
  <conditionalFormatting sqref="D13">
    <cfRule type="cellIs" dxfId="1940" priority="72" operator="equal">
      <formula>$P$2</formula>
    </cfRule>
  </conditionalFormatting>
  <conditionalFormatting sqref="D13">
    <cfRule type="cellIs" dxfId="1939" priority="71" operator="equal">
      <formula>$Q$2</formula>
    </cfRule>
  </conditionalFormatting>
  <conditionalFormatting sqref="D14">
    <cfRule type="cellIs" dxfId="1938" priority="49" operator="equal">
      <formula>$AA$2</formula>
    </cfRule>
    <cfRule type="cellIs" dxfId="1937" priority="50" operator="equal">
      <formula>$Z$2</formula>
    </cfRule>
    <cfRule type="cellIs" dxfId="1936" priority="51" operator="equal">
      <formula>$Y$2</formula>
    </cfRule>
    <cfRule type="cellIs" dxfId="1935" priority="52" operator="equal">
      <formula>$X$2</formula>
    </cfRule>
    <cfRule type="cellIs" dxfId="1934" priority="53" operator="equal">
      <formula>$W$2</formula>
    </cfRule>
    <cfRule type="cellIs" dxfId="1933" priority="54" operator="equal">
      <formula>$V$2</formula>
    </cfRule>
    <cfRule type="cellIs" dxfId="1932" priority="55" operator="equal">
      <formula>$U$2</formula>
    </cfRule>
    <cfRule type="cellIs" dxfId="1931" priority="56" operator="equal">
      <formula>$T$2</formula>
    </cfRule>
    <cfRule type="cellIs" dxfId="1930" priority="57" operator="equal">
      <formula>$S$2</formula>
    </cfRule>
    <cfRule type="cellIs" dxfId="1929" priority="58" operator="equal">
      <formula>$R$2</formula>
    </cfRule>
  </conditionalFormatting>
  <conditionalFormatting sqref="D14">
    <cfRule type="cellIs" dxfId="1928" priority="60" operator="equal">
      <formula>$P$2</formula>
    </cfRule>
  </conditionalFormatting>
  <conditionalFormatting sqref="D14">
    <cfRule type="cellIs" dxfId="1927" priority="59" operator="equal">
      <formula>$Q$2</formula>
    </cfRule>
  </conditionalFormatting>
  <conditionalFormatting sqref="D15">
    <cfRule type="cellIs" dxfId="1926" priority="37" operator="equal">
      <formula>$AA$2</formula>
    </cfRule>
    <cfRule type="cellIs" dxfId="1925" priority="38" operator="equal">
      <formula>$Z$2</formula>
    </cfRule>
    <cfRule type="cellIs" dxfId="1924" priority="39" operator="equal">
      <formula>$Y$2</formula>
    </cfRule>
    <cfRule type="cellIs" dxfId="1923" priority="40" operator="equal">
      <formula>$X$2</formula>
    </cfRule>
    <cfRule type="cellIs" dxfId="1922" priority="41" operator="equal">
      <formula>$W$2</formula>
    </cfRule>
    <cfRule type="cellIs" dxfId="1921" priority="42" operator="equal">
      <formula>$V$2</formula>
    </cfRule>
    <cfRule type="cellIs" dxfId="1920" priority="43" operator="equal">
      <formula>$U$2</formula>
    </cfRule>
    <cfRule type="cellIs" dxfId="1919" priority="44" operator="equal">
      <formula>$T$2</formula>
    </cfRule>
    <cfRule type="cellIs" dxfId="1918" priority="45" operator="equal">
      <formula>$S$2</formula>
    </cfRule>
    <cfRule type="cellIs" dxfId="1917" priority="46" operator="equal">
      <formula>$R$2</formula>
    </cfRule>
  </conditionalFormatting>
  <conditionalFormatting sqref="D15">
    <cfRule type="cellIs" dxfId="1916" priority="48" operator="equal">
      <formula>$P$2</formula>
    </cfRule>
  </conditionalFormatting>
  <conditionalFormatting sqref="D15">
    <cfRule type="cellIs" dxfId="1915" priority="47" operator="equal">
      <formula>$Q$2</formula>
    </cfRule>
  </conditionalFormatting>
  <conditionalFormatting sqref="D16">
    <cfRule type="cellIs" dxfId="1914" priority="25" operator="equal">
      <formula>$AA$2</formula>
    </cfRule>
    <cfRule type="cellIs" dxfId="1913" priority="26" operator="equal">
      <formula>$Z$2</formula>
    </cfRule>
    <cfRule type="cellIs" dxfId="1912" priority="27" operator="equal">
      <formula>$Y$2</formula>
    </cfRule>
    <cfRule type="cellIs" dxfId="1911" priority="28" operator="equal">
      <formula>$X$2</formula>
    </cfRule>
    <cfRule type="cellIs" dxfId="1910" priority="29" operator="equal">
      <formula>$W$2</formula>
    </cfRule>
    <cfRule type="cellIs" dxfId="1909" priority="30" operator="equal">
      <formula>$V$2</formula>
    </cfRule>
    <cfRule type="cellIs" dxfId="1908" priority="31" operator="equal">
      <formula>$U$2</formula>
    </cfRule>
    <cfRule type="cellIs" dxfId="1907" priority="32" operator="equal">
      <formula>$T$2</formula>
    </cfRule>
    <cfRule type="cellIs" dxfId="1906" priority="33" operator="equal">
      <formula>$S$2</formula>
    </cfRule>
    <cfRule type="cellIs" dxfId="1905" priority="34" operator="equal">
      <formula>$R$2</formula>
    </cfRule>
  </conditionalFormatting>
  <conditionalFormatting sqref="D16">
    <cfRule type="cellIs" dxfId="1904" priority="36" operator="equal">
      <formula>$P$2</formula>
    </cfRule>
  </conditionalFormatting>
  <conditionalFormatting sqref="D16">
    <cfRule type="cellIs" dxfId="1903" priority="35" operator="equal">
      <formula>$Q$2</formula>
    </cfRule>
  </conditionalFormatting>
  <conditionalFormatting sqref="D17">
    <cfRule type="cellIs" dxfId="1902" priority="13" operator="equal">
      <formula>$AA$2</formula>
    </cfRule>
    <cfRule type="cellIs" dxfId="1901" priority="14" operator="equal">
      <formula>$Z$2</formula>
    </cfRule>
    <cfRule type="cellIs" dxfId="1900" priority="15" operator="equal">
      <formula>$Y$2</formula>
    </cfRule>
    <cfRule type="cellIs" dxfId="1899" priority="16" operator="equal">
      <formula>$X$2</formula>
    </cfRule>
    <cfRule type="cellIs" dxfId="1898" priority="17" operator="equal">
      <formula>$W$2</formula>
    </cfRule>
    <cfRule type="cellIs" dxfId="1897" priority="18" operator="equal">
      <formula>$V$2</formula>
    </cfRule>
    <cfRule type="cellIs" dxfId="1896" priority="19" operator="equal">
      <formula>$U$2</formula>
    </cfRule>
    <cfRule type="cellIs" dxfId="1895" priority="20" operator="equal">
      <formula>$T$2</formula>
    </cfRule>
    <cfRule type="cellIs" dxfId="1894" priority="21" operator="equal">
      <formula>$S$2</formula>
    </cfRule>
    <cfRule type="cellIs" dxfId="1893" priority="22" operator="equal">
      <formula>$R$2</formula>
    </cfRule>
  </conditionalFormatting>
  <conditionalFormatting sqref="D17">
    <cfRule type="cellIs" dxfId="1892" priority="24" operator="equal">
      <formula>$P$2</formula>
    </cfRule>
  </conditionalFormatting>
  <conditionalFormatting sqref="D17">
    <cfRule type="cellIs" dxfId="1891" priority="23" operator="equal">
      <formula>$Q$2</formula>
    </cfRule>
  </conditionalFormatting>
  <conditionalFormatting sqref="D4">
    <cfRule type="cellIs" dxfId="1890" priority="1" operator="equal">
      <formula>$AA$2</formula>
    </cfRule>
    <cfRule type="cellIs" dxfId="1889" priority="2" operator="equal">
      <formula>$Z$2</formula>
    </cfRule>
    <cfRule type="cellIs" dxfId="1888" priority="3" operator="equal">
      <formula>$Y$2</formula>
    </cfRule>
    <cfRule type="cellIs" dxfId="1887" priority="4" operator="equal">
      <formula>$X$2</formula>
    </cfRule>
    <cfRule type="cellIs" dxfId="1886" priority="5" operator="equal">
      <formula>$W$2</formula>
    </cfRule>
    <cfRule type="cellIs" dxfId="1885" priority="6" operator="equal">
      <formula>$V$2</formula>
    </cfRule>
    <cfRule type="cellIs" dxfId="1884" priority="7" operator="equal">
      <formula>$U$2</formula>
    </cfRule>
    <cfRule type="cellIs" dxfId="1883" priority="8" operator="equal">
      <formula>$T$2</formula>
    </cfRule>
    <cfRule type="cellIs" dxfId="1882" priority="9" operator="equal">
      <formula>$S$2</formula>
    </cfRule>
    <cfRule type="cellIs" dxfId="1881" priority="10" operator="equal">
      <formula>$R$2</formula>
    </cfRule>
  </conditionalFormatting>
  <conditionalFormatting sqref="D4">
    <cfRule type="cellIs" dxfId="1880" priority="12" operator="equal">
      <formula>$P$2</formula>
    </cfRule>
  </conditionalFormatting>
  <conditionalFormatting sqref="D4">
    <cfRule type="cellIs" dxfId="1879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7"/>
  <sheetViews>
    <sheetView showGridLines="0" rightToLeft="1" topLeftCell="A10" zoomScaleNormal="100" workbookViewId="0">
      <selection activeCell="G38" sqref="G38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9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19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18.75" customHeight="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143" t="s">
        <v>112</v>
      </c>
      <c r="C4" s="142" t="s">
        <v>90</v>
      </c>
      <c r="D4" s="143" t="s">
        <v>110</v>
      </c>
      <c r="E4" s="143" t="s">
        <v>114</v>
      </c>
      <c r="F4" s="65" t="s">
        <v>115</v>
      </c>
      <c r="G4" s="141" t="s">
        <v>116</v>
      </c>
      <c r="H4" s="102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143" t="s">
        <v>112</v>
      </c>
      <c r="C5" s="142" t="s">
        <v>90</v>
      </c>
      <c r="D5" s="143" t="s">
        <v>110</v>
      </c>
      <c r="E5" s="143" t="s">
        <v>121</v>
      </c>
      <c r="F5" s="65" t="s">
        <v>120</v>
      </c>
      <c r="G5" s="141" t="s">
        <v>116</v>
      </c>
      <c r="H5" s="68"/>
      <c r="I5" s="57"/>
      <c r="J5" s="31"/>
      <c r="K5" s="40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143" t="s">
        <v>112</v>
      </c>
      <c r="C6" s="142" t="s">
        <v>90</v>
      </c>
      <c r="D6" s="143" t="s">
        <v>110</v>
      </c>
      <c r="E6" s="65" t="s">
        <v>142</v>
      </c>
      <c r="F6" s="65" t="s">
        <v>141</v>
      </c>
      <c r="G6" s="141" t="s">
        <v>143</v>
      </c>
      <c r="H6" s="68"/>
      <c r="I6" s="57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143" t="s">
        <v>277</v>
      </c>
      <c r="C7" s="142" t="s">
        <v>90</v>
      </c>
      <c r="D7" s="143" t="s">
        <v>278</v>
      </c>
      <c r="E7" s="65" t="s">
        <v>314</v>
      </c>
      <c r="F7" s="65" t="s">
        <v>315</v>
      </c>
      <c r="G7" s="141" t="s">
        <v>316</v>
      </c>
      <c r="H7" s="68"/>
      <c r="I7" s="57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143" t="s">
        <v>277</v>
      </c>
      <c r="C8" s="142" t="s">
        <v>90</v>
      </c>
      <c r="D8" s="143" t="s">
        <v>585</v>
      </c>
      <c r="E8" s="65" t="s">
        <v>142</v>
      </c>
      <c r="F8" s="65" t="s">
        <v>662</v>
      </c>
      <c r="G8" s="65" t="s">
        <v>664</v>
      </c>
      <c r="H8" s="87"/>
      <c r="I8" s="31"/>
      <c r="J8" s="31"/>
      <c r="K8" s="31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s="85" customFormat="1" ht="18.75" customHeight="1" x14ac:dyDescent="0.45">
      <c r="A9" s="65">
        <v>6</v>
      </c>
      <c r="B9" s="65" t="s">
        <v>607</v>
      </c>
      <c r="C9" s="142" t="s">
        <v>90</v>
      </c>
      <c r="D9" s="143" t="s">
        <v>585</v>
      </c>
      <c r="E9" s="65" t="s">
        <v>142</v>
      </c>
      <c r="F9" s="65" t="s">
        <v>663</v>
      </c>
      <c r="G9" s="65" t="s">
        <v>664</v>
      </c>
      <c r="H9" s="87"/>
      <c r="I9" s="31"/>
      <c r="J9" s="31"/>
      <c r="K9" s="31"/>
      <c r="O9" s="86" t="e">
        <f>#REF!</f>
        <v>#REF!</v>
      </c>
      <c r="P9" s="65">
        <f t="shared" ref="P9:AA9" si="5">COUNTIFS($E:$E,$O$9,$D:$D,P$2)</f>
        <v>0</v>
      </c>
      <c r="Q9" s="65">
        <f t="shared" si="5"/>
        <v>0</v>
      </c>
      <c r="R9" s="65">
        <f t="shared" si="5"/>
        <v>0</v>
      </c>
      <c r="S9" s="65">
        <f t="shared" si="5"/>
        <v>0</v>
      </c>
      <c r="T9" s="65">
        <f t="shared" si="5"/>
        <v>0</v>
      </c>
      <c r="U9" s="65">
        <f t="shared" si="5"/>
        <v>0</v>
      </c>
      <c r="V9" s="65">
        <f t="shared" si="5"/>
        <v>0</v>
      </c>
      <c r="W9" s="65">
        <f t="shared" si="5"/>
        <v>0</v>
      </c>
      <c r="X9" s="65">
        <f t="shared" si="5"/>
        <v>0</v>
      </c>
      <c r="Y9" s="65">
        <f t="shared" si="5"/>
        <v>0</v>
      </c>
      <c r="Z9" s="65">
        <f t="shared" si="5"/>
        <v>0</v>
      </c>
      <c r="AA9" s="65">
        <f t="shared" si="5"/>
        <v>0</v>
      </c>
    </row>
    <row r="10" spans="1:27" s="85" customFormat="1" ht="18.75" customHeight="1" x14ac:dyDescent="0.45">
      <c r="A10" s="65">
        <v>7</v>
      </c>
      <c r="B10" s="65" t="s">
        <v>607</v>
      </c>
      <c r="C10" s="142" t="s">
        <v>90</v>
      </c>
      <c r="D10" s="143" t="s">
        <v>585</v>
      </c>
      <c r="E10" s="65" t="s">
        <v>142</v>
      </c>
      <c r="F10" s="65" t="s">
        <v>672</v>
      </c>
      <c r="G10" s="65" t="s">
        <v>347</v>
      </c>
      <c r="H10" s="87"/>
      <c r="I10" s="31"/>
      <c r="J10" s="31"/>
      <c r="K10" s="31"/>
      <c r="O10" s="86" t="e">
        <f>#REF!</f>
        <v>#REF!</v>
      </c>
      <c r="P10" s="65">
        <f t="shared" ref="P10:AA10" si="6">COUNTIFS($E:$E,$O$10,$D:$D,P$2)</f>
        <v>0</v>
      </c>
      <c r="Q10" s="65">
        <f t="shared" si="6"/>
        <v>0</v>
      </c>
      <c r="R10" s="65">
        <f t="shared" si="6"/>
        <v>0</v>
      </c>
      <c r="S10" s="65">
        <f t="shared" si="6"/>
        <v>0</v>
      </c>
      <c r="T10" s="65">
        <f t="shared" si="6"/>
        <v>0</v>
      </c>
      <c r="U10" s="65">
        <f t="shared" si="6"/>
        <v>0</v>
      </c>
      <c r="V10" s="65">
        <f t="shared" si="6"/>
        <v>0</v>
      </c>
      <c r="W10" s="65">
        <f t="shared" si="6"/>
        <v>0</v>
      </c>
      <c r="X10" s="65">
        <f t="shared" si="6"/>
        <v>0</v>
      </c>
      <c r="Y10" s="65">
        <f t="shared" si="6"/>
        <v>0</v>
      </c>
      <c r="Z10" s="65">
        <f t="shared" si="6"/>
        <v>0</v>
      </c>
      <c r="AA10" s="65">
        <f t="shared" si="6"/>
        <v>0</v>
      </c>
    </row>
    <row r="11" spans="1:27" s="85" customFormat="1" ht="18.75" customHeight="1" x14ac:dyDescent="0.45">
      <c r="A11" s="65">
        <v>8</v>
      </c>
      <c r="B11" s="65" t="s">
        <v>915</v>
      </c>
      <c r="C11" s="142" t="s">
        <v>90</v>
      </c>
      <c r="D11" s="143" t="s">
        <v>845</v>
      </c>
      <c r="E11" s="65" t="s">
        <v>122</v>
      </c>
      <c r="F11" s="65" t="s">
        <v>963</v>
      </c>
      <c r="G11" s="65" t="s">
        <v>364</v>
      </c>
      <c r="H11" s="68"/>
      <c r="I11" s="31"/>
      <c r="J11" s="31"/>
      <c r="K11" s="31"/>
      <c r="O11" s="86" t="e">
        <f>#REF!</f>
        <v>#REF!</v>
      </c>
      <c r="P11" s="65">
        <f t="shared" ref="P11:AA11" si="7">COUNTIFS($E:$E,$O$11,$D:$D,P$2)</f>
        <v>0</v>
      </c>
      <c r="Q11" s="65">
        <f t="shared" si="7"/>
        <v>0</v>
      </c>
      <c r="R11" s="65">
        <f t="shared" si="7"/>
        <v>0</v>
      </c>
      <c r="S11" s="65">
        <f t="shared" si="7"/>
        <v>0</v>
      </c>
      <c r="T11" s="65">
        <f t="shared" si="7"/>
        <v>0</v>
      </c>
      <c r="U11" s="65">
        <f t="shared" si="7"/>
        <v>0</v>
      </c>
      <c r="V11" s="65">
        <f t="shared" si="7"/>
        <v>0</v>
      </c>
      <c r="W11" s="65">
        <f t="shared" si="7"/>
        <v>0</v>
      </c>
      <c r="X11" s="65">
        <f t="shared" si="7"/>
        <v>0</v>
      </c>
      <c r="Y11" s="65">
        <f t="shared" si="7"/>
        <v>0</v>
      </c>
      <c r="Z11" s="65">
        <f t="shared" si="7"/>
        <v>0</v>
      </c>
      <c r="AA11" s="65">
        <f t="shared" si="7"/>
        <v>0</v>
      </c>
    </row>
    <row r="12" spans="1:27" s="85" customFormat="1" ht="18.75" customHeight="1" x14ac:dyDescent="0.45">
      <c r="A12" s="65">
        <v>9</v>
      </c>
      <c r="B12" s="65" t="s">
        <v>915</v>
      </c>
      <c r="C12" s="142" t="s">
        <v>90</v>
      </c>
      <c r="D12" s="143" t="s">
        <v>845</v>
      </c>
      <c r="E12" s="143" t="s">
        <v>122</v>
      </c>
      <c r="F12" s="65" t="s">
        <v>964</v>
      </c>
      <c r="G12" s="65" t="s">
        <v>364</v>
      </c>
      <c r="H12" s="68"/>
      <c r="I12" s="31"/>
      <c r="J12" s="31"/>
      <c r="K12" s="31"/>
      <c r="O12" s="86" t="e">
        <f>#REF!</f>
        <v>#REF!</v>
      </c>
      <c r="P12" s="65">
        <f t="shared" ref="P12:AA12" si="8">COUNTIFS($E:$E,$O$12,$D:$D,P$2)</f>
        <v>0</v>
      </c>
      <c r="Q12" s="65">
        <f t="shared" si="8"/>
        <v>0</v>
      </c>
      <c r="R12" s="65">
        <f t="shared" si="8"/>
        <v>0</v>
      </c>
      <c r="S12" s="65">
        <f t="shared" si="8"/>
        <v>0</v>
      </c>
      <c r="T12" s="65">
        <f t="shared" si="8"/>
        <v>0</v>
      </c>
      <c r="U12" s="65">
        <f t="shared" si="8"/>
        <v>0</v>
      </c>
      <c r="V12" s="65">
        <f t="shared" si="8"/>
        <v>0</v>
      </c>
      <c r="W12" s="65">
        <f t="shared" si="8"/>
        <v>0</v>
      </c>
      <c r="X12" s="65">
        <f t="shared" si="8"/>
        <v>0</v>
      </c>
      <c r="Y12" s="65">
        <f t="shared" si="8"/>
        <v>0</v>
      </c>
      <c r="Z12" s="65">
        <f t="shared" si="8"/>
        <v>0</v>
      </c>
      <c r="AA12" s="65">
        <f t="shared" si="8"/>
        <v>0</v>
      </c>
    </row>
    <row r="13" spans="1:27" s="85" customFormat="1" ht="18.75" customHeight="1" x14ac:dyDescent="0.45">
      <c r="A13" s="65">
        <v>10</v>
      </c>
      <c r="B13" s="65" t="s">
        <v>915</v>
      </c>
      <c r="C13" s="142" t="s">
        <v>90</v>
      </c>
      <c r="D13" s="143" t="s">
        <v>845</v>
      </c>
      <c r="E13" s="143" t="s">
        <v>122</v>
      </c>
      <c r="F13" s="65" t="s">
        <v>966</v>
      </c>
      <c r="G13" s="65" t="s">
        <v>364</v>
      </c>
      <c r="H13" s="68"/>
      <c r="I13" s="31"/>
      <c r="J13" s="31"/>
      <c r="K13" s="31"/>
      <c r="O13" s="86" t="e">
        <f>#REF!</f>
        <v>#REF!</v>
      </c>
      <c r="P13" s="65">
        <f t="shared" ref="P13:AA13" si="9">COUNTIFS($E:$E,$O$13,$D:$D,P$2)</f>
        <v>0</v>
      </c>
      <c r="Q13" s="65">
        <f t="shared" si="9"/>
        <v>0</v>
      </c>
      <c r="R13" s="65">
        <f t="shared" si="9"/>
        <v>0</v>
      </c>
      <c r="S13" s="65">
        <f t="shared" si="9"/>
        <v>0</v>
      </c>
      <c r="T13" s="65">
        <f t="shared" si="9"/>
        <v>0</v>
      </c>
      <c r="U13" s="65">
        <f t="shared" si="9"/>
        <v>0</v>
      </c>
      <c r="V13" s="65">
        <f t="shared" si="9"/>
        <v>0</v>
      </c>
      <c r="W13" s="65">
        <f t="shared" si="9"/>
        <v>0</v>
      </c>
      <c r="X13" s="65">
        <f t="shared" si="9"/>
        <v>0</v>
      </c>
      <c r="Y13" s="65">
        <f t="shared" si="9"/>
        <v>0</v>
      </c>
      <c r="Z13" s="65">
        <f t="shared" si="9"/>
        <v>0</v>
      </c>
      <c r="AA13" s="65">
        <f t="shared" si="9"/>
        <v>0</v>
      </c>
    </row>
    <row r="14" spans="1:27" s="85" customFormat="1" ht="18.75" customHeight="1" x14ac:dyDescent="0.45">
      <c r="A14" s="65">
        <v>11</v>
      </c>
      <c r="B14" s="65" t="s">
        <v>915</v>
      </c>
      <c r="C14" s="142" t="s">
        <v>90</v>
      </c>
      <c r="D14" s="143" t="s">
        <v>845</v>
      </c>
      <c r="E14" s="143" t="s">
        <v>122</v>
      </c>
      <c r="F14" s="143" t="s">
        <v>967</v>
      </c>
      <c r="G14" s="65" t="s">
        <v>364</v>
      </c>
      <c r="H14" s="62"/>
      <c r="I14" s="92"/>
      <c r="J14" s="92"/>
      <c r="K14" s="92"/>
      <c r="O14" s="86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</row>
    <row r="15" spans="1:27" s="85" customFormat="1" ht="18.75" customHeight="1" x14ac:dyDescent="0.45">
      <c r="A15" s="65">
        <v>12</v>
      </c>
      <c r="B15" s="65" t="s">
        <v>915</v>
      </c>
      <c r="C15" s="142" t="s">
        <v>90</v>
      </c>
      <c r="D15" s="143" t="s">
        <v>845</v>
      </c>
      <c r="E15" s="143" t="s">
        <v>122</v>
      </c>
      <c r="F15" s="143" t="s">
        <v>968</v>
      </c>
      <c r="G15" s="65" t="s">
        <v>364</v>
      </c>
      <c r="H15" s="62"/>
      <c r="I15" s="92"/>
      <c r="J15" s="92"/>
      <c r="K15" s="92"/>
      <c r="O15" s="86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</row>
    <row r="16" spans="1:27" s="85" customFormat="1" ht="18.75" x14ac:dyDescent="0.4">
      <c r="A16" s="65">
        <v>61</v>
      </c>
      <c r="B16" s="65" t="s">
        <v>915</v>
      </c>
      <c r="C16" s="142" t="s">
        <v>90</v>
      </c>
      <c r="D16" s="143" t="s">
        <v>845</v>
      </c>
      <c r="E16" s="143" t="s">
        <v>122</v>
      </c>
      <c r="F16" s="143" t="s">
        <v>969</v>
      </c>
      <c r="G16" s="65" t="s">
        <v>364</v>
      </c>
      <c r="H16" s="148"/>
      <c r="I16" s="148"/>
      <c r="J16" s="148"/>
      <c r="K16" s="148"/>
    </row>
    <row r="17" spans="1:27" s="85" customFormat="1" ht="18.75" customHeight="1" x14ac:dyDescent="0.45">
      <c r="A17" s="65">
        <v>14</v>
      </c>
      <c r="B17" s="65" t="s">
        <v>915</v>
      </c>
      <c r="C17" s="142" t="s">
        <v>90</v>
      </c>
      <c r="D17" s="143" t="s">
        <v>845</v>
      </c>
      <c r="E17" s="143" t="s">
        <v>122</v>
      </c>
      <c r="F17" s="143" t="s">
        <v>970</v>
      </c>
      <c r="G17" s="143" t="s">
        <v>364</v>
      </c>
      <c r="H17" s="62"/>
      <c r="I17" s="92"/>
      <c r="J17" s="92"/>
      <c r="K17" s="92"/>
      <c r="O17" s="86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</row>
    <row r="18" spans="1:27" s="85" customFormat="1" ht="18.75" customHeight="1" x14ac:dyDescent="0.45">
      <c r="A18" s="65">
        <v>15</v>
      </c>
      <c r="B18" s="65" t="s">
        <v>915</v>
      </c>
      <c r="C18" s="142" t="s">
        <v>90</v>
      </c>
      <c r="D18" s="143" t="s">
        <v>845</v>
      </c>
      <c r="E18" s="143" t="s">
        <v>122</v>
      </c>
      <c r="F18" s="143" t="s">
        <v>971</v>
      </c>
      <c r="G18" s="143" t="s">
        <v>364</v>
      </c>
      <c r="H18" s="62"/>
      <c r="I18" s="92"/>
      <c r="J18" s="92"/>
      <c r="K18" s="92"/>
      <c r="O18" s="86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</row>
    <row r="19" spans="1:27" s="85" customFormat="1" ht="18.75" x14ac:dyDescent="0.4">
      <c r="A19" s="65">
        <v>16</v>
      </c>
      <c r="B19" s="65" t="s">
        <v>915</v>
      </c>
      <c r="C19" s="142" t="s">
        <v>90</v>
      </c>
      <c r="D19" s="143" t="s">
        <v>845</v>
      </c>
      <c r="E19" s="143" t="s">
        <v>122</v>
      </c>
      <c r="F19" s="143" t="s">
        <v>972</v>
      </c>
      <c r="G19" s="153" t="s">
        <v>850</v>
      </c>
    </row>
    <row r="20" spans="1:27" s="85" customFormat="1" ht="18.75" x14ac:dyDescent="0.4">
      <c r="A20" s="65">
        <v>17</v>
      </c>
      <c r="B20" s="65" t="s">
        <v>915</v>
      </c>
      <c r="C20" s="142" t="s">
        <v>90</v>
      </c>
      <c r="D20" s="143" t="s">
        <v>845</v>
      </c>
      <c r="E20" s="143" t="s">
        <v>142</v>
      </c>
      <c r="F20" s="143" t="s">
        <v>972</v>
      </c>
      <c r="G20" s="153" t="s">
        <v>973</v>
      </c>
    </row>
    <row r="21" spans="1:27" s="85" customFormat="1" ht="18.75" x14ac:dyDescent="0.4">
      <c r="A21" s="65">
        <v>18</v>
      </c>
      <c r="B21" s="65" t="s">
        <v>915</v>
      </c>
      <c r="C21" s="142" t="s">
        <v>90</v>
      </c>
      <c r="D21" s="143" t="s">
        <v>845</v>
      </c>
      <c r="E21" s="143" t="s">
        <v>122</v>
      </c>
      <c r="F21" s="143" t="s">
        <v>974</v>
      </c>
      <c r="G21" s="153" t="s">
        <v>850</v>
      </c>
    </row>
    <row r="22" spans="1:27" s="85" customFormat="1" ht="18.75" x14ac:dyDescent="0.4">
      <c r="A22" s="65">
        <v>19</v>
      </c>
      <c r="B22" s="65" t="s">
        <v>915</v>
      </c>
      <c r="C22" s="142" t="s">
        <v>90</v>
      </c>
      <c r="D22" s="143" t="s">
        <v>845</v>
      </c>
      <c r="E22" s="143" t="s">
        <v>122</v>
      </c>
      <c r="F22" s="143" t="s">
        <v>975</v>
      </c>
      <c r="G22" s="153" t="s">
        <v>850</v>
      </c>
    </row>
    <row r="23" spans="1:27" s="85" customFormat="1" ht="18.75" x14ac:dyDescent="0.4">
      <c r="A23" s="65">
        <v>20</v>
      </c>
      <c r="B23" s="65" t="s">
        <v>915</v>
      </c>
      <c r="C23" s="142" t="s">
        <v>90</v>
      </c>
      <c r="D23" s="143" t="s">
        <v>845</v>
      </c>
      <c r="E23" s="143" t="s">
        <v>142</v>
      </c>
      <c r="F23" s="143" t="s">
        <v>975</v>
      </c>
      <c r="G23" s="153" t="s">
        <v>355</v>
      </c>
    </row>
    <row r="24" spans="1:27" s="85" customFormat="1" ht="18.75" x14ac:dyDescent="0.4">
      <c r="A24" s="65">
        <v>21</v>
      </c>
      <c r="B24" s="65" t="s">
        <v>915</v>
      </c>
      <c r="C24" s="142" t="s">
        <v>90</v>
      </c>
      <c r="D24" s="143" t="s">
        <v>845</v>
      </c>
      <c r="E24" s="143" t="s">
        <v>122</v>
      </c>
      <c r="F24" s="143" t="s">
        <v>976</v>
      </c>
      <c r="G24" s="153" t="s">
        <v>850</v>
      </c>
    </row>
    <row r="25" spans="1:27" s="85" customFormat="1" ht="18.75" x14ac:dyDescent="0.4">
      <c r="A25" s="65">
        <v>22</v>
      </c>
      <c r="B25" s="65" t="s">
        <v>915</v>
      </c>
      <c r="C25" s="142" t="s">
        <v>90</v>
      </c>
      <c r="D25" s="143" t="s">
        <v>845</v>
      </c>
      <c r="E25" s="143" t="s">
        <v>122</v>
      </c>
      <c r="F25" s="143" t="s">
        <v>977</v>
      </c>
      <c r="G25" s="153" t="s">
        <v>850</v>
      </c>
    </row>
    <row r="26" spans="1:27" s="85" customFormat="1" ht="18.75" x14ac:dyDescent="0.4">
      <c r="A26" s="65">
        <v>23</v>
      </c>
      <c r="B26" s="65" t="s">
        <v>915</v>
      </c>
      <c r="C26" s="142" t="s">
        <v>90</v>
      </c>
      <c r="D26" s="143" t="s">
        <v>845</v>
      </c>
      <c r="E26" s="143" t="s">
        <v>122</v>
      </c>
      <c r="F26" s="143" t="s">
        <v>978</v>
      </c>
      <c r="G26" s="153" t="s">
        <v>850</v>
      </c>
    </row>
    <row r="27" spans="1:27" s="85" customFormat="1" ht="18.75" x14ac:dyDescent="0.4">
      <c r="A27" s="65">
        <v>24</v>
      </c>
      <c r="B27" s="65" t="s">
        <v>915</v>
      </c>
      <c r="C27" s="142" t="s">
        <v>90</v>
      </c>
      <c r="D27" s="143" t="s">
        <v>845</v>
      </c>
      <c r="E27" s="143" t="s">
        <v>122</v>
      </c>
      <c r="F27" s="143" t="s">
        <v>979</v>
      </c>
      <c r="G27" s="153" t="s">
        <v>850</v>
      </c>
    </row>
    <row r="28" spans="1:27" s="85" customFormat="1" ht="18.75" x14ac:dyDescent="0.4">
      <c r="A28" s="65">
        <v>25</v>
      </c>
      <c r="B28" s="65" t="s">
        <v>915</v>
      </c>
      <c r="C28" s="142" t="s">
        <v>90</v>
      </c>
      <c r="D28" s="143" t="s">
        <v>845</v>
      </c>
      <c r="E28" s="143" t="s">
        <v>122</v>
      </c>
      <c r="F28" s="143" t="s">
        <v>980</v>
      </c>
      <c r="G28" s="153" t="s">
        <v>850</v>
      </c>
    </row>
    <row r="29" spans="1:27" s="85" customFormat="1" ht="18.75" x14ac:dyDescent="0.4">
      <c r="A29" s="65">
        <v>26</v>
      </c>
      <c r="B29" s="65" t="s">
        <v>915</v>
      </c>
      <c r="C29" s="142" t="s">
        <v>90</v>
      </c>
      <c r="D29" s="143" t="s">
        <v>845</v>
      </c>
      <c r="E29" s="143" t="s">
        <v>122</v>
      </c>
      <c r="F29" s="143" t="s">
        <v>662</v>
      </c>
      <c r="G29" s="153" t="s">
        <v>850</v>
      </c>
    </row>
    <row r="30" spans="1:27" s="85" customFormat="1" ht="18.75" x14ac:dyDescent="0.4">
      <c r="A30" s="65">
        <v>27</v>
      </c>
      <c r="B30" s="65" t="s">
        <v>915</v>
      </c>
      <c r="C30" s="142" t="s">
        <v>90</v>
      </c>
      <c r="D30" s="143" t="s">
        <v>845</v>
      </c>
      <c r="E30" s="143" t="s">
        <v>122</v>
      </c>
      <c r="F30" s="143" t="s">
        <v>981</v>
      </c>
      <c r="G30" s="153" t="s">
        <v>850</v>
      </c>
    </row>
    <row r="31" spans="1:27" s="85" customFormat="1" ht="18.75" x14ac:dyDescent="0.45">
      <c r="A31" s="65">
        <v>28</v>
      </c>
      <c r="B31" s="65" t="s">
        <v>915</v>
      </c>
      <c r="C31" s="142" t="s">
        <v>90</v>
      </c>
      <c r="D31" s="143" t="s">
        <v>845</v>
      </c>
      <c r="E31" s="143" t="s">
        <v>122</v>
      </c>
      <c r="F31" s="207" t="s">
        <v>982</v>
      </c>
      <c r="G31" s="153" t="s">
        <v>850</v>
      </c>
    </row>
    <row r="32" spans="1:27" s="85" customFormat="1" ht="18.75" x14ac:dyDescent="0.4">
      <c r="A32" s="65">
        <v>29</v>
      </c>
      <c r="B32" s="65" t="s">
        <v>915</v>
      </c>
      <c r="C32" s="142" t="s">
        <v>90</v>
      </c>
      <c r="D32" s="143" t="s">
        <v>845</v>
      </c>
      <c r="E32" s="143" t="s">
        <v>122</v>
      </c>
      <c r="F32" s="143" t="s">
        <v>983</v>
      </c>
      <c r="G32" s="153" t="s">
        <v>850</v>
      </c>
    </row>
    <row r="33" spans="1:7" s="85" customFormat="1" ht="18.75" x14ac:dyDescent="0.4">
      <c r="A33" s="65">
        <v>30</v>
      </c>
      <c r="B33" s="65" t="s">
        <v>915</v>
      </c>
      <c r="C33" s="142" t="s">
        <v>90</v>
      </c>
      <c r="D33" s="143" t="s">
        <v>845</v>
      </c>
      <c r="E33" s="143" t="s">
        <v>122</v>
      </c>
      <c r="F33" s="143" t="s">
        <v>984</v>
      </c>
      <c r="G33" s="153" t="s">
        <v>850</v>
      </c>
    </row>
    <row r="34" spans="1:7" s="85" customFormat="1" ht="18.75" x14ac:dyDescent="0.4">
      <c r="A34" s="65">
        <v>31</v>
      </c>
      <c r="B34" s="65" t="s">
        <v>915</v>
      </c>
      <c r="C34" s="142" t="s">
        <v>90</v>
      </c>
      <c r="D34" s="143" t="s">
        <v>845</v>
      </c>
      <c r="E34" s="143" t="s">
        <v>122</v>
      </c>
      <c r="F34" s="143" t="s">
        <v>985</v>
      </c>
      <c r="G34" s="153" t="s">
        <v>850</v>
      </c>
    </row>
    <row r="35" spans="1:7" s="85" customFormat="1" ht="18.75" x14ac:dyDescent="0.4">
      <c r="A35" s="65">
        <v>32</v>
      </c>
      <c r="B35" s="65" t="s">
        <v>915</v>
      </c>
      <c r="C35" s="142" t="s">
        <v>90</v>
      </c>
      <c r="D35" s="143" t="s">
        <v>845</v>
      </c>
      <c r="E35" s="143" t="s">
        <v>122</v>
      </c>
      <c r="F35" s="143" t="s">
        <v>996</v>
      </c>
      <c r="G35" s="153" t="s">
        <v>850</v>
      </c>
    </row>
    <row r="36" spans="1:7" s="85" customFormat="1" ht="18.75" x14ac:dyDescent="0.4">
      <c r="A36" s="65">
        <v>33</v>
      </c>
      <c r="B36" s="65" t="s">
        <v>915</v>
      </c>
      <c r="C36" s="142" t="s">
        <v>90</v>
      </c>
      <c r="D36" s="143" t="s">
        <v>845</v>
      </c>
      <c r="E36" s="143" t="s">
        <v>296</v>
      </c>
      <c r="F36" s="143" t="s">
        <v>996</v>
      </c>
      <c r="G36" s="153" t="s">
        <v>997</v>
      </c>
    </row>
    <row r="37" spans="1:7" s="85" customFormat="1" ht="18.75" x14ac:dyDescent="0.4">
      <c r="A37" s="65">
        <v>34</v>
      </c>
      <c r="B37" s="65" t="s">
        <v>915</v>
      </c>
      <c r="C37" s="142" t="s">
        <v>90</v>
      </c>
      <c r="D37" s="143" t="s">
        <v>845</v>
      </c>
      <c r="E37" s="143" t="s">
        <v>122</v>
      </c>
      <c r="F37" s="143" t="s">
        <v>672</v>
      </c>
      <c r="G37" s="153" t="s">
        <v>850</v>
      </c>
    </row>
    <row r="38" spans="1:7" s="85" customFormat="1" ht="18.75" x14ac:dyDescent="0.4">
      <c r="A38" s="65">
        <v>35</v>
      </c>
      <c r="B38" s="65" t="s">
        <v>915</v>
      </c>
      <c r="C38" s="142" t="s">
        <v>90</v>
      </c>
      <c r="D38" s="143" t="s">
        <v>845</v>
      </c>
      <c r="E38" s="143" t="s">
        <v>122</v>
      </c>
      <c r="F38" s="143" t="s">
        <v>115</v>
      </c>
      <c r="G38" s="153" t="s">
        <v>850</v>
      </c>
    </row>
    <row r="39" spans="1:7" s="85" customFormat="1" ht="18.75" x14ac:dyDescent="0.4">
      <c r="A39" s="65">
        <v>36</v>
      </c>
      <c r="B39" s="65" t="s">
        <v>915</v>
      </c>
      <c r="C39" s="142" t="s">
        <v>90</v>
      </c>
      <c r="D39" s="143" t="s">
        <v>845</v>
      </c>
      <c r="E39" s="143"/>
      <c r="F39" s="143"/>
      <c r="G39" s="153"/>
    </row>
    <row r="40" spans="1:7" s="85" customFormat="1" ht="17.25" x14ac:dyDescent="0.4">
      <c r="D40" s="92"/>
    </row>
    <row r="41" spans="1:7" s="85" customFormat="1" ht="17.25" x14ac:dyDescent="0.4">
      <c r="D41" s="92"/>
    </row>
    <row r="42" spans="1:7" s="85" customFormat="1" ht="17.25" x14ac:dyDescent="0.4">
      <c r="D42" s="92"/>
    </row>
    <row r="43" spans="1:7" s="85" customFormat="1" ht="17.25" x14ac:dyDescent="0.4">
      <c r="D43" s="92"/>
    </row>
    <row r="44" spans="1:7" s="85" customFormat="1" ht="17.25" x14ac:dyDescent="0.4">
      <c r="D44" s="92"/>
    </row>
    <row r="45" spans="1:7" s="85" customFormat="1" ht="17.25" x14ac:dyDescent="0.4">
      <c r="D45" s="92"/>
    </row>
    <row r="46" spans="1:7" s="85" customFormat="1" ht="17.25" x14ac:dyDescent="0.4">
      <c r="D46" s="92"/>
    </row>
    <row r="47" spans="1:7" s="85" customFormat="1" ht="17.25" x14ac:dyDescent="0.4">
      <c r="D47" s="92"/>
    </row>
    <row r="48" spans="1:7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  <row r="154" spans="4:4" s="85" customFormat="1" ht="17.25" x14ac:dyDescent="0.4">
      <c r="D154" s="92"/>
    </row>
    <row r="155" spans="4:4" s="85" customFormat="1" ht="17.25" x14ac:dyDescent="0.4">
      <c r="D155" s="92"/>
    </row>
    <row r="156" spans="4:4" s="85" customFormat="1" ht="17.25" x14ac:dyDescent="0.4">
      <c r="D156" s="92"/>
    </row>
    <row r="157" spans="4:4" s="85" customFormat="1" ht="17.25" x14ac:dyDescent="0.4">
      <c r="D157" s="92"/>
    </row>
  </sheetData>
  <conditionalFormatting sqref="D1:D3 D40:D65493">
    <cfRule type="cellIs" dxfId="1878" priority="289" operator="equal">
      <formula>$Q$2</formula>
    </cfRule>
  </conditionalFormatting>
  <conditionalFormatting sqref="D4:D8">
    <cfRule type="cellIs" dxfId="1877" priority="229" operator="equal">
      <formula>$AA$2</formula>
    </cfRule>
    <cfRule type="cellIs" dxfId="1876" priority="230" operator="equal">
      <formula>$Z$2</formula>
    </cfRule>
    <cfRule type="cellIs" dxfId="1875" priority="231" operator="equal">
      <formula>$Y$2</formula>
    </cfRule>
    <cfRule type="cellIs" dxfId="1874" priority="232" operator="equal">
      <formula>$X$2</formula>
    </cfRule>
    <cfRule type="cellIs" dxfId="1873" priority="233" operator="equal">
      <formula>$W$2</formula>
    </cfRule>
    <cfRule type="cellIs" dxfId="1872" priority="234" operator="equal">
      <formula>$V$2</formula>
    </cfRule>
    <cfRule type="cellIs" dxfId="1871" priority="235" operator="equal">
      <formula>$U$2</formula>
    </cfRule>
    <cfRule type="cellIs" dxfId="1870" priority="236" operator="equal">
      <formula>$T$2</formula>
    </cfRule>
    <cfRule type="cellIs" dxfId="1869" priority="237" operator="equal">
      <formula>$S$2</formula>
    </cfRule>
    <cfRule type="cellIs" dxfId="1868" priority="238" operator="equal">
      <formula>$R$2</formula>
    </cfRule>
  </conditionalFormatting>
  <conditionalFormatting sqref="D4:D8">
    <cfRule type="cellIs" dxfId="1867" priority="240" operator="equal">
      <formula>$P$2</formula>
    </cfRule>
  </conditionalFormatting>
  <conditionalFormatting sqref="D4:D8">
    <cfRule type="cellIs" dxfId="1866" priority="239" operator="equal">
      <formula>$Q$2</formula>
    </cfRule>
  </conditionalFormatting>
  <conditionalFormatting sqref="D9:D14">
    <cfRule type="cellIs" dxfId="1865" priority="97" operator="equal">
      <formula>$AA$2</formula>
    </cfRule>
    <cfRule type="cellIs" dxfId="1864" priority="98" operator="equal">
      <formula>$Z$2</formula>
    </cfRule>
    <cfRule type="cellIs" dxfId="1863" priority="99" operator="equal">
      <formula>$Y$2</formula>
    </cfRule>
    <cfRule type="cellIs" dxfId="1862" priority="100" operator="equal">
      <formula>$X$2</formula>
    </cfRule>
    <cfRule type="cellIs" dxfId="1861" priority="101" operator="equal">
      <formula>$W$2</formula>
    </cfRule>
    <cfRule type="cellIs" dxfId="1860" priority="102" operator="equal">
      <formula>$V$2</formula>
    </cfRule>
    <cfRule type="cellIs" dxfId="1859" priority="103" operator="equal">
      <formula>$U$2</formula>
    </cfRule>
    <cfRule type="cellIs" dxfId="1858" priority="104" operator="equal">
      <formula>$T$2</formula>
    </cfRule>
    <cfRule type="cellIs" dxfId="1857" priority="105" operator="equal">
      <formula>$S$2</formula>
    </cfRule>
    <cfRule type="cellIs" dxfId="1856" priority="106" operator="equal">
      <formula>$R$2</formula>
    </cfRule>
  </conditionalFormatting>
  <conditionalFormatting sqref="D9:D14">
    <cfRule type="cellIs" dxfId="1855" priority="108" operator="equal">
      <formula>$P$2</formula>
    </cfRule>
  </conditionalFormatting>
  <conditionalFormatting sqref="D9:D14">
    <cfRule type="cellIs" dxfId="1854" priority="107" operator="equal">
      <formula>$Q$2</formula>
    </cfRule>
  </conditionalFormatting>
  <conditionalFormatting sqref="D15:D18">
    <cfRule type="cellIs" dxfId="1853" priority="85" operator="equal">
      <formula>$AA$2</formula>
    </cfRule>
    <cfRule type="cellIs" dxfId="1852" priority="86" operator="equal">
      <formula>$Z$2</formula>
    </cfRule>
    <cfRule type="cellIs" dxfId="1851" priority="87" operator="equal">
      <formula>$Y$2</formula>
    </cfRule>
    <cfRule type="cellIs" dxfId="1850" priority="88" operator="equal">
      <formula>$X$2</formula>
    </cfRule>
    <cfRule type="cellIs" dxfId="1849" priority="89" operator="equal">
      <formula>$W$2</formula>
    </cfRule>
    <cfRule type="cellIs" dxfId="1848" priority="90" operator="equal">
      <formula>$V$2</formula>
    </cfRule>
    <cfRule type="cellIs" dxfId="1847" priority="91" operator="equal">
      <formula>$U$2</formula>
    </cfRule>
    <cfRule type="cellIs" dxfId="1846" priority="92" operator="equal">
      <formula>$T$2</formula>
    </cfRule>
    <cfRule type="cellIs" dxfId="1845" priority="93" operator="equal">
      <formula>$S$2</formula>
    </cfRule>
    <cfRule type="cellIs" dxfId="1844" priority="94" operator="equal">
      <formula>$R$2</formula>
    </cfRule>
  </conditionalFormatting>
  <conditionalFormatting sqref="D15:D18">
    <cfRule type="cellIs" dxfId="1843" priority="96" operator="equal">
      <formula>$P$2</formula>
    </cfRule>
  </conditionalFormatting>
  <conditionalFormatting sqref="D15:D18">
    <cfRule type="cellIs" dxfId="1842" priority="95" operator="equal">
      <formula>$Q$2</formula>
    </cfRule>
  </conditionalFormatting>
  <conditionalFormatting sqref="D19">
    <cfRule type="cellIs" dxfId="1841" priority="61" operator="equal">
      <formula>$AA$2</formula>
    </cfRule>
    <cfRule type="cellIs" dxfId="1840" priority="62" operator="equal">
      <formula>$Z$2</formula>
    </cfRule>
    <cfRule type="cellIs" dxfId="1839" priority="63" operator="equal">
      <formula>$Y$2</formula>
    </cfRule>
    <cfRule type="cellIs" dxfId="1838" priority="64" operator="equal">
      <formula>$X$2</formula>
    </cfRule>
    <cfRule type="cellIs" dxfId="1837" priority="65" operator="equal">
      <formula>$W$2</formula>
    </cfRule>
    <cfRule type="cellIs" dxfId="1836" priority="66" operator="equal">
      <formula>$V$2</formula>
    </cfRule>
    <cfRule type="cellIs" dxfId="1835" priority="67" operator="equal">
      <formula>$U$2</formula>
    </cfRule>
    <cfRule type="cellIs" dxfId="1834" priority="68" operator="equal">
      <formula>$T$2</formula>
    </cfRule>
    <cfRule type="cellIs" dxfId="1833" priority="69" operator="equal">
      <formula>$S$2</formula>
    </cfRule>
    <cfRule type="cellIs" dxfId="1832" priority="70" operator="equal">
      <formula>$R$2</formula>
    </cfRule>
  </conditionalFormatting>
  <conditionalFormatting sqref="D19">
    <cfRule type="cellIs" dxfId="1831" priority="72" operator="equal">
      <formula>$P$2</formula>
    </cfRule>
  </conditionalFormatting>
  <conditionalFormatting sqref="D19">
    <cfRule type="cellIs" dxfId="1830" priority="71" operator="equal">
      <formula>$Q$2</formula>
    </cfRule>
  </conditionalFormatting>
  <conditionalFormatting sqref="D20:D24">
    <cfRule type="cellIs" dxfId="1829" priority="49" operator="equal">
      <formula>$AA$2</formula>
    </cfRule>
    <cfRule type="cellIs" dxfId="1828" priority="50" operator="equal">
      <formula>$Z$2</formula>
    </cfRule>
    <cfRule type="cellIs" dxfId="1827" priority="51" operator="equal">
      <formula>$Y$2</formula>
    </cfRule>
    <cfRule type="cellIs" dxfId="1826" priority="52" operator="equal">
      <formula>$X$2</formula>
    </cfRule>
    <cfRule type="cellIs" dxfId="1825" priority="53" operator="equal">
      <formula>$W$2</formula>
    </cfRule>
    <cfRule type="cellIs" dxfId="1824" priority="54" operator="equal">
      <formula>$V$2</formula>
    </cfRule>
    <cfRule type="cellIs" dxfId="1823" priority="55" operator="equal">
      <formula>$U$2</formula>
    </cfRule>
    <cfRule type="cellIs" dxfId="1822" priority="56" operator="equal">
      <formula>$T$2</formula>
    </cfRule>
    <cfRule type="cellIs" dxfId="1821" priority="57" operator="equal">
      <formula>$S$2</formula>
    </cfRule>
    <cfRule type="cellIs" dxfId="1820" priority="58" operator="equal">
      <formula>$R$2</formula>
    </cfRule>
  </conditionalFormatting>
  <conditionalFormatting sqref="D20:D24">
    <cfRule type="cellIs" dxfId="1819" priority="60" operator="equal">
      <formula>$P$2</formula>
    </cfRule>
  </conditionalFormatting>
  <conditionalFormatting sqref="D20:D24">
    <cfRule type="cellIs" dxfId="1818" priority="59" operator="equal">
      <formula>$Q$2</formula>
    </cfRule>
  </conditionalFormatting>
  <conditionalFormatting sqref="D25">
    <cfRule type="cellIs" dxfId="1817" priority="37" operator="equal">
      <formula>$AA$2</formula>
    </cfRule>
    <cfRule type="cellIs" dxfId="1816" priority="38" operator="equal">
      <formula>$Z$2</formula>
    </cfRule>
    <cfRule type="cellIs" dxfId="1815" priority="39" operator="equal">
      <formula>$Y$2</formula>
    </cfRule>
    <cfRule type="cellIs" dxfId="1814" priority="40" operator="equal">
      <formula>$X$2</formula>
    </cfRule>
    <cfRule type="cellIs" dxfId="1813" priority="41" operator="equal">
      <formula>$W$2</formula>
    </cfRule>
    <cfRule type="cellIs" dxfId="1812" priority="42" operator="equal">
      <formula>$V$2</formula>
    </cfRule>
    <cfRule type="cellIs" dxfId="1811" priority="43" operator="equal">
      <formula>$U$2</formula>
    </cfRule>
    <cfRule type="cellIs" dxfId="1810" priority="44" operator="equal">
      <formula>$T$2</formula>
    </cfRule>
    <cfRule type="cellIs" dxfId="1809" priority="45" operator="equal">
      <formula>$S$2</formula>
    </cfRule>
    <cfRule type="cellIs" dxfId="1808" priority="46" operator="equal">
      <formula>$R$2</formula>
    </cfRule>
  </conditionalFormatting>
  <conditionalFormatting sqref="D25">
    <cfRule type="cellIs" dxfId="1807" priority="48" operator="equal">
      <formula>$P$2</formula>
    </cfRule>
  </conditionalFormatting>
  <conditionalFormatting sqref="D25">
    <cfRule type="cellIs" dxfId="1806" priority="47" operator="equal">
      <formula>$Q$2</formula>
    </cfRule>
  </conditionalFormatting>
  <conditionalFormatting sqref="D26:D28">
    <cfRule type="cellIs" dxfId="1805" priority="25" operator="equal">
      <formula>$AA$2</formula>
    </cfRule>
    <cfRule type="cellIs" dxfId="1804" priority="26" operator="equal">
      <formula>$Z$2</formula>
    </cfRule>
    <cfRule type="cellIs" dxfId="1803" priority="27" operator="equal">
      <formula>$Y$2</formula>
    </cfRule>
    <cfRule type="cellIs" dxfId="1802" priority="28" operator="equal">
      <formula>$X$2</formula>
    </cfRule>
    <cfRule type="cellIs" dxfId="1801" priority="29" operator="equal">
      <formula>$W$2</formula>
    </cfRule>
    <cfRule type="cellIs" dxfId="1800" priority="30" operator="equal">
      <formula>$V$2</formula>
    </cfRule>
    <cfRule type="cellIs" dxfId="1799" priority="31" operator="equal">
      <formula>$U$2</formula>
    </cfRule>
    <cfRule type="cellIs" dxfId="1798" priority="32" operator="equal">
      <formula>$T$2</formula>
    </cfRule>
    <cfRule type="cellIs" dxfId="1797" priority="33" operator="equal">
      <formula>$S$2</formula>
    </cfRule>
    <cfRule type="cellIs" dxfId="1796" priority="34" operator="equal">
      <formula>$R$2</formula>
    </cfRule>
  </conditionalFormatting>
  <conditionalFormatting sqref="D26:D28">
    <cfRule type="cellIs" dxfId="1795" priority="36" operator="equal">
      <formula>$P$2</formula>
    </cfRule>
  </conditionalFormatting>
  <conditionalFormatting sqref="D26:D28">
    <cfRule type="cellIs" dxfId="1794" priority="35" operator="equal">
      <formula>$Q$2</formula>
    </cfRule>
  </conditionalFormatting>
  <conditionalFormatting sqref="D30:D39">
    <cfRule type="cellIs" dxfId="1793" priority="13" operator="equal">
      <formula>$AA$2</formula>
    </cfRule>
    <cfRule type="cellIs" dxfId="1792" priority="14" operator="equal">
      <formula>$Z$2</formula>
    </cfRule>
    <cfRule type="cellIs" dxfId="1791" priority="15" operator="equal">
      <formula>$Y$2</formula>
    </cfRule>
    <cfRule type="cellIs" dxfId="1790" priority="16" operator="equal">
      <formula>$X$2</formula>
    </cfRule>
    <cfRule type="cellIs" dxfId="1789" priority="17" operator="equal">
      <formula>$W$2</formula>
    </cfRule>
    <cfRule type="cellIs" dxfId="1788" priority="18" operator="equal">
      <formula>$V$2</formula>
    </cfRule>
    <cfRule type="cellIs" dxfId="1787" priority="19" operator="equal">
      <formula>$U$2</formula>
    </cfRule>
    <cfRule type="cellIs" dxfId="1786" priority="20" operator="equal">
      <formula>$T$2</formula>
    </cfRule>
    <cfRule type="cellIs" dxfId="1785" priority="21" operator="equal">
      <formula>$S$2</formula>
    </cfRule>
    <cfRule type="cellIs" dxfId="1784" priority="22" operator="equal">
      <formula>$R$2</formula>
    </cfRule>
  </conditionalFormatting>
  <conditionalFormatting sqref="D30:D39">
    <cfRule type="cellIs" dxfId="1783" priority="24" operator="equal">
      <formula>$P$2</formula>
    </cfRule>
  </conditionalFormatting>
  <conditionalFormatting sqref="D30:D39">
    <cfRule type="cellIs" dxfId="1782" priority="23" operator="equal">
      <formula>$Q$2</formula>
    </cfRule>
  </conditionalFormatting>
  <conditionalFormatting sqref="D29">
    <cfRule type="cellIs" dxfId="1781" priority="1" operator="equal">
      <formula>$AA$2</formula>
    </cfRule>
    <cfRule type="cellIs" dxfId="1780" priority="2" operator="equal">
      <formula>$Z$2</formula>
    </cfRule>
    <cfRule type="cellIs" dxfId="1779" priority="3" operator="equal">
      <formula>$Y$2</formula>
    </cfRule>
    <cfRule type="cellIs" dxfId="1778" priority="4" operator="equal">
      <formula>$X$2</formula>
    </cfRule>
    <cfRule type="cellIs" dxfId="1777" priority="5" operator="equal">
      <formula>$W$2</formula>
    </cfRule>
    <cfRule type="cellIs" dxfId="1776" priority="6" operator="equal">
      <formula>$V$2</formula>
    </cfRule>
    <cfRule type="cellIs" dxfId="1775" priority="7" operator="equal">
      <formula>$U$2</formula>
    </cfRule>
    <cfRule type="cellIs" dxfId="1774" priority="8" operator="equal">
      <formula>$T$2</formula>
    </cfRule>
    <cfRule type="cellIs" dxfId="1773" priority="9" operator="equal">
      <formula>$S$2</formula>
    </cfRule>
    <cfRule type="cellIs" dxfId="1772" priority="10" operator="equal">
      <formula>$R$2</formula>
    </cfRule>
  </conditionalFormatting>
  <conditionalFormatting sqref="D29">
    <cfRule type="cellIs" dxfId="1771" priority="12" operator="equal">
      <formula>$P$2</formula>
    </cfRule>
  </conditionalFormatting>
  <conditionalFormatting sqref="D29">
    <cfRule type="cellIs" dxfId="1770" priority="11" operator="equal">
      <formula>$Q$2</formula>
    </cfRule>
  </conditionalFormatting>
  <dataValidations count="1">
    <dataValidation type="list" allowBlank="1" showInputMessage="1" showErrorMessage="1" sqref="E11:E18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7"/>
  <sheetViews>
    <sheetView showGridLines="0" rightToLeft="1" topLeftCell="A7" zoomScale="110" zoomScaleNormal="110" workbookViewId="0">
      <selection activeCell="D12" sqref="D12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23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thickBot="1" x14ac:dyDescent="0.5">
      <c r="A4" s="65">
        <v>1</v>
      </c>
      <c r="B4" s="65" t="s">
        <v>277</v>
      </c>
      <c r="C4" s="142" t="s">
        <v>90</v>
      </c>
      <c r="D4" s="65" t="s">
        <v>278</v>
      </c>
      <c r="E4" s="141" t="s">
        <v>293</v>
      </c>
      <c r="F4" s="65" t="s">
        <v>292</v>
      </c>
      <c r="G4" s="65" t="s">
        <v>294</v>
      </c>
      <c r="H4" s="90"/>
      <c r="I4" s="41"/>
      <c r="J4" s="41"/>
      <c r="K4" s="42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277</v>
      </c>
      <c r="C5" s="142" t="s">
        <v>90</v>
      </c>
      <c r="D5" s="65" t="s">
        <v>278</v>
      </c>
      <c r="E5" s="141" t="s">
        <v>296</v>
      </c>
      <c r="F5" s="65" t="s">
        <v>297</v>
      </c>
      <c r="G5" s="65" t="s">
        <v>298</v>
      </c>
      <c r="H5" s="102"/>
      <c r="I5" s="60"/>
      <c r="J5" s="56"/>
      <c r="K5" s="6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277</v>
      </c>
      <c r="C6" s="142" t="s">
        <v>90</v>
      </c>
      <c r="D6" s="65" t="s">
        <v>278</v>
      </c>
      <c r="E6" s="141" t="s">
        <v>296</v>
      </c>
      <c r="F6" s="65" t="s">
        <v>299</v>
      </c>
      <c r="G6" s="141" t="s">
        <v>300</v>
      </c>
      <c r="H6" s="68"/>
      <c r="I6" s="57"/>
      <c r="J6" s="31"/>
      <c r="K6" s="40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thickBot="1" x14ac:dyDescent="0.5">
      <c r="A7" s="65">
        <v>4</v>
      </c>
      <c r="B7" s="65" t="s">
        <v>277</v>
      </c>
      <c r="C7" s="142" t="s">
        <v>90</v>
      </c>
      <c r="D7" s="65" t="s">
        <v>278</v>
      </c>
      <c r="E7" s="141" t="s">
        <v>296</v>
      </c>
      <c r="F7" s="65" t="s">
        <v>301</v>
      </c>
      <c r="G7" s="141" t="s">
        <v>302</v>
      </c>
      <c r="H7" s="69"/>
      <c r="I7" s="58"/>
      <c r="J7" s="108"/>
      <c r="K7" s="42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65" t="s">
        <v>277</v>
      </c>
      <c r="C8" s="142" t="s">
        <v>90</v>
      </c>
      <c r="D8" s="65" t="s">
        <v>278</v>
      </c>
      <c r="E8" s="141" t="s">
        <v>296</v>
      </c>
      <c r="F8" s="65" t="s">
        <v>303</v>
      </c>
      <c r="G8" s="141" t="s">
        <v>304</v>
      </c>
      <c r="H8" s="102"/>
      <c r="I8" s="56"/>
      <c r="J8" s="56"/>
      <c r="K8" s="61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s="85" customFormat="1" ht="18.75" customHeight="1" x14ac:dyDescent="0.45">
      <c r="A9" s="65">
        <v>6</v>
      </c>
      <c r="B9" s="65" t="s">
        <v>277</v>
      </c>
      <c r="C9" s="142" t="s">
        <v>90</v>
      </c>
      <c r="D9" s="65" t="s">
        <v>278</v>
      </c>
      <c r="E9" s="141" t="s">
        <v>296</v>
      </c>
      <c r="F9" s="65" t="s">
        <v>295</v>
      </c>
      <c r="G9" s="141" t="s">
        <v>257</v>
      </c>
      <c r="H9" s="68"/>
      <c r="I9" s="31"/>
      <c r="J9" s="31"/>
      <c r="K9" s="40"/>
      <c r="O9" s="86" t="e">
        <f>#REF!</f>
        <v>#REF!</v>
      </c>
      <c r="P9" s="65">
        <f t="shared" ref="P9:AA9" si="5">COUNTIFS($E:$E,$O$9,$D:$D,P$2)</f>
        <v>0</v>
      </c>
      <c r="Q9" s="65">
        <f t="shared" si="5"/>
        <v>0</v>
      </c>
      <c r="R9" s="65">
        <f t="shared" si="5"/>
        <v>0</v>
      </c>
      <c r="S9" s="65">
        <f t="shared" si="5"/>
        <v>0</v>
      </c>
      <c r="T9" s="65">
        <f t="shared" si="5"/>
        <v>0</v>
      </c>
      <c r="U9" s="65">
        <f t="shared" si="5"/>
        <v>0</v>
      </c>
      <c r="V9" s="65">
        <f t="shared" si="5"/>
        <v>0</v>
      </c>
      <c r="W9" s="65">
        <f t="shared" si="5"/>
        <v>0</v>
      </c>
      <c r="X9" s="65">
        <f t="shared" si="5"/>
        <v>0</v>
      </c>
      <c r="Y9" s="65">
        <f t="shared" si="5"/>
        <v>0</v>
      </c>
      <c r="Z9" s="65">
        <f t="shared" si="5"/>
        <v>0</v>
      </c>
      <c r="AA9" s="65">
        <f t="shared" si="5"/>
        <v>0</v>
      </c>
    </row>
    <row r="10" spans="1:27" s="85" customFormat="1" ht="18.75" customHeight="1" x14ac:dyDescent="0.45">
      <c r="A10" s="65">
        <v>7</v>
      </c>
      <c r="B10" s="65" t="s">
        <v>277</v>
      </c>
      <c r="C10" s="142" t="s">
        <v>90</v>
      </c>
      <c r="D10" s="65" t="s">
        <v>278</v>
      </c>
      <c r="E10" s="141" t="s">
        <v>296</v>
      </c>
      <c r="F10" s="65" t="s">
        <v>292</v>
      </c>
      <c r="G10" s="65" t="s">
        <v>294</v>
      </c>
      <c r="H10" s="87"/>
      <c r="I10" s="31"/>
      <c r="J10" s="106"/>
      <c r="K10" s="40"/>
      <c r="O10" s="86" t="e">
        <v>#REF!</v>
      </c>
      <c r="P10" s="65">
        <v>0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5">
        <v>0</v>
      </c>
      <c r="AA10" s="65">
        <v>0</v>
      </c>
    </row>
    <row r="11" spans="1:27" s="85" customFormat="1" ht="18.75" x14ac:dyDescent="0.4">
      <c r="A11" s="141">
        <v>8</v>
      </c>
      <c r="B11" s="148" t="s">
        <v>277</v>
      </c>
      <c r="C11" s="142" t="s">
        <v>90</v>
      </c>
      <c r="D11" s="65" t="s">
        <v>278</v>
      </c>
      <c r="E11" s="141" t="s">
        <v>296</v>
      </c>
      <c r="F11" s="141" t="s">
        <v>465</v>
      </c>
      <c r="G11" s="141" t="s">
        <v>276</v>
      </c>
    </row>
    <row r="12" spans="1:27" s="85" customFormat="1" ht="18.75" x14ac:dyDescent="0.4">
      <c r="A12" s="141">
        <v>9</v>
      </c>
      <c r="B12" s="148" t="s">
        <v>277</v>
      </c>
      <c r="C12" s="142" t="s">
        <v>90</v>
      </c>
      <c r="D12" s="65"/>
      <c r="E12" s="148"/>
      <c r="F12" s="148"/>
      <c r="G12" s="148"/>
    </row>
    <row r="13" spans="1:27" s="85" customFormat="1" ht="17.25" x14ac:dyDescent="0.4">
      <c r="A13" s="141">
        <v>10</v>
      </c>
      <c r="B13" s="148"/>
      <c r="C13" s="148"/>
      <c r="D13" s="65"/>
      <c r="E13" s="148"/>
      <c r="F13" s="148"/>
      <c r="G13" s="148"/>
    </row>
    <row r="14" spans="1:27" s="85" customFormat="1" ht="17.25" x14ac:dyDescent="0.4">
      <c r="A14" s="141">
        <v>11</v>
      </c>
      <c r="B14" s="148"/>
      <c r="C14" s="148"/>
      <c r="D14" s="65"/>
      <c r="E14" s="148"/>
      <c r="F14" s="148"/>
      <c r="G14" s="148"/>
    </row>
    <row r="15" spans="1:27" s="85" customFormat="1" ht="17.25" x14ac:dyDescent="0.4">
      <c r="A15" s="141">
        <v>12</v>
      </c>
      <c r="B15" s="148"/>
      <c r="C15" s="148"/>
      <c r="D15" s="65"/>
      <c r="E15" s="148"/>
      <c r="F15" s="148"/>
      <c r="G15" s="148"/>
    </row>
    <row r="16" spans="1:27" s="85" customFormat="1" ht="17.25" x14ac:dyDescent="0.4">
      <c r="A16" s="141">
        <v>13</v>
      </c>
      <c r="B16" s="148"/>
      <c r="C16" s="148"/>
      <c r="D16" s="65"/>
      <c r="E16" s="148"/>
      <c r="F16" s="148"/>
      <c r="G16" s="148"/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/>
    <row r="20" spans="4:4" s="85" customFormat="1" ht="17.25" x14ac:dyDescent="0.4"/>
    <row r="21" spans="4:4" s="85" customFormat="1" ht="17.25" x14ac:dyDescent="0.4"/>
    <row r="22" spans="4:4" s="85" customFormat="1" ht="17.25" x14ac:dyDescent="0.4"/>
    <row r="23" spans="4:4" s="85" customFormat="1" ht="17.25" x14ac:dyDescent="0.4"/>
    <row r="24" spans="4:4" s="85" customFormat="1" ht="17.25" x14ac:dyDescent="0.4"/>
    <row r="25" spans="4:4" s="85" customFormat="1" ht="17.25" x14ac:dyDescent="0.4"/>
    <row r="26" spans="4:4" s="85" customFormat="1" ht="17.25" x14ac:dyDescent="0.4"/>
    <row r="27" spans="4:4" s="85" customFormat="1" ht="17.25" x14ac:dyDescent="0.4"/>
    <row r="28" spans="4:4" s="85" customFormat="1" ht="17.25" x14ac:dyDescent="0.4"/>
    <row r="29" spans="4:4" s="85" customFormat="1" ht="17.25" x14ac:dyDescent="0.4"/>
    <row r="30" spans="4:4" s="85" customFormat="1" ht="17.25" x14ac:dyDescent="0.4"/>
    <row r="31" spans="4:4" s="85" customFormat="1" ht="17.25" x14ac:dyDescent="0.4"/>
    <row r="32" spans="4:4" s="85" customFormat="1" ht="17.25" x14ac:dyDescent="0.4"/>
    <row r="33" s="85" customFormat="1" ht="17.25" x14ac:dyDescent="0.4"/>
    <row r="34" s="85" customFormat="1" ht="17.25" x14ac:dyDescent="0.4"/>
    <row r="35" s="85" customFormat="1" ht="17.25" x14ac:dyDescent="0.4"/>
    <row r="36" s="85" customFormat="1" ht="17.25" x14ac:dyDescent="0.4"/>
    <row r="37" s="85" customFormat="1" ht="17.25" x14ac:dyDescent="0.4"/>
    <row r="38" s="85" customFormat="1" ht="17.25" x14ac:dyDescent="0.4"/>
    <row r="39" s="85" customFormat="1" ht="17.25" x14ac:dyDescent="0.4"/>
    <row r="40" s="85" customFormat="1" ht="17.25" x14ac:dyDescent="0.4"/>
    <row r="41" s="85" customFormat="1" ht="17.25" x14ac:dyDescent="0.4"/>
    <row r="42" s="85" customFormat="1" ht="17.25" x14ac:dyDescent="0.4"/>
    <row r="43" s="85" customFormat="1" ht="17.25" x14ac:dyDescent="0.4"/>
    <row r="44" s="85" customFormat="1" ht="17.25" x14ac:dyDescent="0.4"/>
    <row r="45" s="85" customFormat="1" ht="17.25" x14ac:dyDescent="0.4"/>
    <row r="46" s="85" customFormat="1" ht="17.25" x14ac:dyDescent="0.4"/>
    <row r="47" s="85" customFormat="1" ht="17.25" x14ac:dyDescent="0.4"/>
    <row r="48" s="85" customFormat="1" ht="17.25" x14ac:dyDescent="0.4"/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  <row r="154" spans="4:4" s="85" customFormat="1" ht="17.25" x14ac:dyDescent="0.4">
      <c r="D154" s="92"/>
    </row>
    <row r="155" spans="4:4" s="85" customFormat="1" ht="17.25" x14ac:dyDescent="0.4">
      <c r="D155" s="92"/>
    </row>
    <row r="156" spans="4:4" s="85" customFormat="1" ht="17.25" x14ac:dyDescent="0.4">
      <c r="D156" s="92"/>
    </row>
    <row r="157" spans="4:4" s="85" customFormat="1" ht="17.25" x14ac:dyDescent="0.4">
      <c r="D157" s="92"/>
    </row>
  </sheetData>
  <conditionalFormatting sqref="D1:D3 D49:D65493 D11:D18">
    <cfRule type="cellIs" dxfId="1769" priority="146" operator="equal">
      <formula>$Q$2</formula>
    </cfRule>
  </conditionalFormatting>
  <conditionalFormatting sqref="D4:D10">
    <cfRule type="cellIs" dxfId="1768" priority="74" operator="equal">
      <formula>$AA$2</formula>
    </cfRule>
    <cfRule type="cellIs" dxfId="1767" priority="75" operator="equal">
      <formula>$Z$2</formula>
    </cfRule>
    <cfRule type="cellIs" dxfId="1766" priority="76" operator="equal">
      <formula>$Y$2</formula>
    </cfRule>
    <cfRule type="cellIs" dxfId="1765" priority="77" operator="equal">
      <formula>$X$2</formula>
    </cfRule>
    <cfRule type="cellIs" dxfId="1764" priority="78" operator="equal">
      <formula>$W$2</formula>
    </cfRule>
    <cfRule type="cellIs" dxfId="1763" priority="79" operator="equal">
      <formula>$V$2</formula>
    </cfRule>
    <cfRule type="cellIs" dxfId="1762" priority="80" operator="equal">
      <formula>$U$2</formula>
    </cfRule>
    <cfRule type="cellIs" dxfId="1761" priority="81" operator="equal">
      <formula>$T$2</formula>
    </cfRule>
    <cfRule type="cellIs" dxfId="1760" priority="82" operator="equal">
      <formula>$S$2</formula>
    </cfRule>
    <cfRule type="cellIs" dxfId="1759" priority="83" operator="equal">
      <formula>$R$2</formula>
    </cfRule>
  </conditionalFormatting>
  <conditionalFormatting sqref="D4:D10">
    <cfRule type="cellIs" dxfId="1758" priority="85" operator="equal">
      <formula>$P$2</formula>
    </cfRule>
  </conditionalFormatting>
  <conditionalFormatting sqref="D4:D10">
    <cfRule type="cellIs" dxfId="1757" priority="84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73"/>
  <sheetViews>
    <sheetView showGridLines="0" rightToLeft="1" topLeftCell="A4" zoomScaleNormal="100" workbookViewId="0">
      <selection activeCell="G14" sqref="G14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0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26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113</v>
      </c>
      <c r="C4" s="151" t="s">
        <v>90</v>
      </c>
      <c r="D4" s="142" t="s">
        <v>110</v>
      </c>
      <c r="E4" s="65" t="s">
        <v>253</v>
      </c>
      <c r="F4" s="65" t="s">
        <v>254</v>
      </c>
      <c r="G4" s="65" t="s">
        <v>257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 t="shared" ref="J4" si="0">IF(I4&lt;=0,100,IF(I4&lt;=90,100,IF(AND(I4&gt;90,I4&lt;=180),75,IF(AND(I4&gt;180,I4&lt;=360),50,IF(AND(I4&gt;360,I4&lt;=720),25,0)))))</f>
        <v>#VALUE!</v>
      </c>
      <c r="K4" s="61" t="s">
        <v>82</v>
      </c>
      <c r="O4" s="86" t="e">
        <f>#REF!</f>
        <v>#REF!</v>
      </c>
      <c r="P4" s="65">
        <f t="shared" ref="P4:AA4" si="1">COUNTIFS($E:$E,$O$4,$D:$D,P$2)</f>
        <v>0</v>
      </c>
      <c r="Q4" s="65">
        <f t="shared" si="1"/>
        <v>0</v>
      </c>
      <c r="R4" s="65">
        <f t="shared" si="1"/>
        <v>0</v>
      </c>
      <c r="S4" s="65">
        <f t="shared" si="1"/>
        <v>0</v>
      </c>
      <c r="T4" s="65">
        <f t="shared" si="1"/>
        <v>0</v>
      </c>
      <c r="U4" s="65">
        <f t="shared" si="1"/>
        <v>0</v>
      </c>
      <c r="V4" s="65">
        <f t="shared" si="1"/>
        <v>0</v>
      </c>
      <c r="W4" s="65">
        <f t="shared" si="1"/>
        <v>0</v>
      </c>
      <c r="X4" s="65">
        <f t="shared" si="1"/>
        <v>0</v>
      </c>
      <c r="Y4" s="65">
        <f t="shared" si="1"/>
        <v>0</v>
      </c>
      <c r="Z4" s="65">
        <f t="shared" si="1"/>
        <v>0</v>
      </c>
      <c r="AA4" s="65">
        <f t="shared" si="1"/>
        <v>0</v>
      </c>
    </row>
    <row r="5" spans="1:27" s="85" customFormat="1" ht="18.75" customHeight="1" x14ac:dyDescent="0.45">
      <c r="A5" s="65">
        <v>2</v>
      </c>
      <c r="B5" s="65" t="s">
        <v>113</v>
      </c>
      <c r="C5" s="151" t="s">
        <v>90</v>
      </c>
      <c r="D5" s="142" t="s">
        <v>110</v>
      </c>
      <c r="E5" s="65" t="s">
        <v>253</v>
      </c>
      <c r="F5" s="65" t="s">
        <v>255</v>
      </c>
      <c r="G5" s="141" t="s">
        <v>140</v>
      </c>
      <c r="H5" s="68"/>
      <c r="I5" s="57"/>
      <c r="J5" s="31"/>
      <c r="K5" s="31"/>
      <c r="O5" s="86" t="e">
        <f>#REF!</f>
        <v>#REF!</v>
      </c>
      <c r="P5" s="65">
        <f t="shared" ref="P5:AA5" si="2">COUNTIFS($E:$E,$O$5,$D:$D,P$2)</f>
        <v>0</v>
      </c>
      <c r="Q5" s="65">
        <f t="shared" si="2"/>
        <v>0</v>
      </c>
      <c r="R5" s="65">
        <f t="shared" si="2"/>
        <v>0</v>
      </c>
      <c r="S5" s="65">
        <f t="shared" si="2"/>
        <v>0</v>
      </c>
      <c r="T5" s="65">
        <f t="shared" si="2"/>
        <v>0</v>
      </c>
      <c r="U5" s="65">
        <f t="shared" si="2"/>
        <v>0</v>
      </c>
      <c r="V5" s="65">
        <f t="shared" si="2"/>
        <v>0</v>
      </c>
      <c r="W5" s="65">
        <f t="shared" si="2"/>
        <v>0</v>
      </c>
      <c r="X5" s="65">
        <f t="shared" si="2"/>
        <v>0</v>
      </c>
      <c r="Y5" s="65">
        <f t="shared" si="2"/>
        <v>0</v>
      </c>
      <c r="Z5" s="65">
        <f t="shared" si="2"/>
        <v>0</v>
      </c>
      <c r="AA5" s="65">
        <f t="shared" si="2"/>
        <v>0</v>
      </c>
    </row>
    <row r="6" spans="1:27" s="85" customFormat="1" ht="18.75" customHeight="1" x14ac:dyDescent="0.45">
      <c r="A6" s="65">
        <v>3</v>
      </c>
      <c r="B6" s="148" t="s">
        <v>113</v>
      </c>
      <c r="C6" s="151" t="s">
        <v>90</v>
      </c>
      <c r="D6" s="142" t="s">
        <v>110</v>
      </c>
      <c r="E6" s="65" t="s">
        <v>253</v>
      </c>
      <c r="F6" s="65" t="s">
        <v>256</v>
      </c>
      <c r="G6" s="65" t="s">
        <v>164</v>
      </c>
      <c r="H6" s="87"/>
      <c r="I6" s="31"/>
      <c r="J6" s="31"/>
      <c r="K6" s="31"/>
      <c r="O6" s="86" t="e">
        <f>#REF!</f>
        <v>#REF!</v>
      </c>
      <c r="P6" s="65">
        <f t="shared" ref="P6:AA6" si="3">COUNTIFS($E:$E,$O$6,$D:$D,P$2)</f>
        <v>0</v>
      </c>
      <c r="Q6" s="65">
        <f t="shared" si="3"/>
        <v>0</v>
      </c>
      <c r="R6" s="65">
        <f t="shared" si="3"/>
        <v>0</v>
      </c>
      <c r="S6" s="65">
        <f t="shared" si="3"/>
        <v>0</v>
      </c>
      <c r="T6" s="65">
        <f t="shared" si="3"/>
        <v>0</v>
      </c>
      <c r="U6" s="65">
        <f t="shared" si="3"/>
        <v>0</v>
      </c>
      <c r="V6" s="65">
        <f t="shared" si="3"/>
        <v>0</v>
      </c>
      <c r="W6" s="65">
        <f t="shared" si="3"/>
        <v>0</v>
      </c>
      <c r="X6" s="65">
        <f t="shared" si="3"/>
        <v>0</v>
      </c>
      <c r="Y6" s="65">
        <f t="shared" si="3"/>
        <v>0</v>
      </c>
      <c r="Z6" s="65">
        <f t="shared" si="3"/>
        <v>0</v>
      </c>
      <c r="AA6" s="65">
        <f t="shared" si="3"/>
        <v>0</v>
      </c>
    </row>
    <row r="7" spans="1:27" s="85" customFormat="1" ht="18.75" x14ac:dyDescent="0.45">
      <c r="A7" s="65">
        <v>4</v>
      </c>
      <c r="B7" s="141" t="s">
        <v>113</v>
      </c>
      <c r="C7" s="151" t="s">
        <v>90</v>
      </c>
      <c r="D7" s="142" t="s">
        <v>110</v>
      </c>
      <c r="E7" s="65" t="s">
        <v>253</v>
      </c>
      <c r="F7" s="65" t="s">
        <v>256</v>
      </c>
      <c r="G7" s="65" t="s">
        <v>258</v>
      </c>
    </row>
    <row r="8" spans="1:27" s="85" customFormat="1" ht="18.75" x14ac:dyDescent="0.45">
      <c r="A8" s="65">
        <v>5</v>
      </c>
      <c r="B8" s="141" t="s">
        <v>277</v>
      </c>
      <c r="C8" s="151" t="s">
        <v>90</v>
      </c>
      <c r="D8" s="142" t="s">
        <v>278</v>
      </c>
      <c r="E8" s="65" t="s">
        <v>253</v>
      </c>
      <c r="F8" s="65" t="s">
        <v>458</v>
      </c>
      <c r="G8" s="65" t="s">
        <v>460</v>
      </c>
    </row>
    <row r="9" spans="1:27" s="85" customFormat="1" ht="18.75" x14ac:dyDescent="0.45">
      <c r="A9" s="65">
        <v>6</v>
      </c>
      <c r="B9" s="141" t="s">
        <v>277</v>
      </c>
      <c r="C9" s="151" t="s">
        <v>90</v>
      </c>
      <c r="D9" s="142" t="s">
        <v>278</v>
      </c>
      <c r="E9" s="65" t="s">
        <v>461</v>
      </c>
      <c r="F9" s="65" t="s">
        <v>459</v>
      </c>
      <c r="G9" s="65" t="s">
        <v>227</v>
      </c>
    </row>
    <row r="10" spans="1:27" s="85" customFormat="1" ht="18.75" x14ac:dyDescent="0.45">
      <c r="A10" s="65">
        <v>7</v>
      </c>
      <c r="B10" s="141" t="s">
        <v>277</v>
      </c>
      <c r="C10" s="151" t="s">
        <v>90</v>
      </c>
      <c r="D10" s="142" t="s">
        <v>278</v>
      </c>
      <c r="E10" s="65" t="s">
        <v>463</v>
      </c>
      <c r="F10" s="65" t="s">
        <v>464</v>
      </c>
      <c r="G10" s="65" t="s">
        <v>284</v>
      </c>
    </row>
    <row r="11" spans="1:27" s="85" customFormat="1" ht="18.75" x14ac:dyDescent="0.45">
      <c r="A11" s="65">
        <v>8</v>
      </c>
      <c r="B11" s="141" t="s">
        <v>277</v>
      </c>
      <c r="C11" s="151" t="s">
        <v>90</v>
      </c>
      <c r="D11" s="142" t="s">
        <v>278</v>
      </c>
      <c r="E11" s="65" t="s">
        <v>463</v>
      </c>
      <c r="F11" s="65" t="s">
        <v>462</v>
      </c>
      <c r="G11" s="65" t="s">
        <v>284</v>
      </c>
    </row>
    <row r="12" spans="1:27" s="85" customFormat="1" ht="18.75" x14ac:dyDescent="0.45">
      <c r="A12" s="65">
        <v>9</v>
      </c>
      <c r="B12" s="141" t="s">
        <v>584</v>
      </c>
      <c r="C12" s="151" t="s">
        <v>90</v>
      </c>
      <c r="D12" s="142" t="s">
        <v>585</v>
      </c>
      <c r="E12" s="65" t="s">
        <v>463</v>
      </c>
      <c r="F12" s="65" t="s">
        <v>603</v>
      </c>
      <c r="G12" s="65" t="s">
        <v>602</v>
      </c>
    </row>
    <row r="13" spans="1:27" s="85" customFormat="1" ht="18.75" x14ac:dyDescent="0.45">
      <c r="A13" s="65">
        <v>10</v>
      </c>
      <c r="B13" s="141" t="s">
        <v>584</v>
      </c>
      <c r="C13" s="151" t="s">
        <v>90</v>
      </c>
      <c r="D13" s="142" t="s">
        <v>585</v>
      </c>
      <c r="E13" s="65" t="s">
        <v>461</v>
      </c>
      <c r="F13" s="65" t="s">
        <v>604</v>
      </c>
      <c r="G13" s="65" t="s">
        <v>324</v>
      </c>
    </row>
    <row r="14" spans="1:27" s="85" customFormat="1" ht="18.75" x14ac:dyDescent="0.45">
      <c r="A14" s="65">
        <v>11</v>
      </c>
      <c r="B14" s="141" t="s">
        <v>821</v>
      </c>
      <c r="C14" s="151" t="s">
        <v>90</v>
      </c>
      <c r="D14" s="142" t="s">
        <v>845</v>
      </c>
      <c r="E14" s="65" t="s">
        <v>454</v>
      </c>
      <c r="F14" s="65" t="s">
        <v>256</v>
      </c>
      <c r="G14" s="65" t="s">
        <v>858</v>
      </c>
    </row>
    <row r="15" spans="1:27" s="85" customFormat="1" ht="18.75" x14ac:dyDescent="0.45">
      <c r="A15" s="65"/>
      <c r="B15" s="148"/>
      <c r="C15" s="151" t="s">
        <v>90</v>
      </c>
      <c r="D15" s="142"/>
      <c r="E15" s="65"/>
      <c r="F15" s="65"/>
      <c r="G15" s="65"/>
    </row>
    <row r="16" spans="1:27" s="85" customFormat="1" ht="17.25" x14ac:dyDescent="0.4"/>
    <row r="17" spans="4:4" s="85" customFormat="1" ht="17.25" x14ac:dyDescent="0.4"/>
    <row r="18" spans="4:4" s="85" customFormat="1" ht="17.25" x14ac:dyDescent="0.4"/>
    <row r="19" spans="4:4" s="85" customFormat="1" ht="17.25" x14ac:dyDescent="0.4"/>
    <row r="20" spans="4:4" s="85" customFormat="1" ht="17.25" x14ac:dyDescent="0.4"/>
    <row r="21" spans="4:4" s="85" customFormat="1" ht="17.25" x14ac:dyDescent="0.4"/>
    <row r="22" spans="4:4" s="85" customFormat="1" ht="17.25" x14ac:dyDescent="0.4"/>
    <row r="23" spans="4:4" s="85" customFormat="1" ht="17.25" x14ac:dyDescent="0.4"/>
    <row r="24" spans="4:4" s="85" customFormat="1" ht="17.25" x14ac:dyDescent="0.4"/>
    <row r="25" spans="4:4" s="85" customFormat="1" ht="17.25" x14ac:dyDescent="0.4"/>
    <row r="26" spans="4:4" s="85" customFormat="1" ht="17.25" x14ac:dyDescent="0.4"/>
    <row r="27" spans="4:4" s="85" customFormat="1" ht="17.25" x14ac:dyDescent="0.4"/>
    <row r="28" spans="4:4" s="85" customFormat="1" ht="17.25" x14ac:dyDescent="0.4"/>
    <row r="29" spans="4:4" s="85" customFormat="1" ht="17.25" x14ac:dyDescent="0.4"/>
    <row r="30" spans="4:4" s="85" customFormat="1" ht="17.25" x14ac:dyDescent="0.4"/>
    <row r="31" spans="4:4" s="85" customFormat="1" ht="17.25" x14ac:dyDescent="0.4"/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  <row r="154" spans="4:4" s="85" customFormat="1" ht="17.25" x14ac:dyDescent="0.4">
      <c r="D154" s="92"/>
    </row>
    <row r="155" spans="4:4" s="85" customFormat="1" ht="17.25" x14ac:dyDescent="0.4">
      <c r="D155" s="92"/>
    </row>
    <row r="156" spans="4:4" s="85" customFormat="1" ht="17.25" x14ac:dyDescent="0.4">
      <c r="D156" s="92"/>
    </row>
    <row r="157" spans="4:4" s="85" customFormat="1" ht="17.25" x14ac:dyDescent="0.4">
      <c r="D157" s="92"/>
    </row>
    <row r="158" spans="4:4" s="85" customFormat="1" ht="17.25" x14ac:dyDescent="0.4">
      <c r="D158" s="92"/>
    </row>
    <row r="159" spans="4:4" s="85" customFormat="1" ht="17.25" x14ac:dyDescent="0.4">
      <c r="D159" s="92"/>
    </row>
    <row r="160" spans="4:4" s="85" customFormat="1" ht="17.25" x14ac:dyDescent="0.4">
      <c r="D160" s="92"/>
    </row>
    <row r="161" spans="4:4" s="85" customFormat="1" ht="17.25" x14ac:dyDescent="0.4">
      <c r="D161" s="92"/>
    </row>
    <row r="162" spans="4:4" s="85" customFormat="1" ht="17.25" x14ac:dyDescent="0.4">
      <c r="D162" s="92"/>
    </row>
    <row r="163" spans="4:4" s="85" customFormat="1" ht="17.25" x14ac:dyDescent="0.4">
      <c r="D163" s="92"/>
    </row>
    <row r="164" spans="4:4" s="85" customFormat="1" ht="17.25" x14ac:dyDescent="0.4">
      <c r="D164" s="92"/>
    </row>
    <row r="165" spans="4:4" s="85" customFormat="1" ht="17.25" x14ac:dyDescent="0.4">
      <c r="D165" s="92"/>
    </row>
    <row r="166" spans="4:4" s="85" customFormat="1" ht="17.25" x14ac:dyDescent="0.4">
      <c r="D166" s="92"/>
    </row>
    <row r="167" spans="4:4" s="85" customFormat="1" ht="17.25" x14ac:dyDescent="0.4">
      <c r="D167" s="92"/>
    </row>
    <row r="168" spans="4:4" s="85" customFormat="1" ht="17.25" x14ac:dyDescent="0.4">
      <c r="D168" s="92"/>
    </row>
    <row r="169" spans="4:4" s="85" customFormat="1" ht="17.25" x14ac:dyDescent="0.4">
      <c r="D169" s="92"/>
    </row>
    <row r="170" spans="4:4" s="85" customFormat="1" ht="17.25" x14ac:dyDescent="0.4">
      <c r="D170" s="92"/>
    </row>
    <row r="171" spans="4:4" s="85" customFormat="1" ht="17.25" x14ac:dyDescent="0.4">
      <c r="D171" s="92"/>
    </row>
    <row r="172" spans="4:4" s="85" customFormat="1" ht="17.25" x14ac:dyDescent="0.4">
      <c r="D172" s="92"/>
    </row>
    <row r="173" spans="4:4" s="85" customFormat="1" ht="17.25" x14ac:dyDescent="0.4">
      <c r="D173" s="92"/>
    </row>
  </sheetData>
  <conditionalFormatting sqref="D1:D3 D32:D65509">
    <cfRule type="cellIs" dxfId="1756" priority="229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4"/>
  <sheetViews>
    <sheetView showGridLines="0" rightToLeft="1" zoomScale="96" zoomScaleNormal="96" workbookViewId="0">
      <selection activeCell="B7" sqref="B7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29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143" t="s">
        <v>112</v>
      </c>
      <c r="C4" s="142" t="s">
        <v>90</v>
      </c>
      <c r="D4" s="143" t="s">
        <v>110</v>
      </c>
      <c r="E4" s="143"/>
      <c r="F4" s="65"/>
      <c r="G4" s="65"/>
      <c r="H4" s="116"/>
      <c r="I4" s="9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31"/>
      <c r="K4" s="56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143"/>
      <c r="C5" s="142"/>
      <c r="D5" s="143"/>
      <c r="E5" s="65"/>
      <c r="F5" s="65"/>
      <c r="G5" s="141"/>
      <c r="H5" s="68"/>
      <c r="I5" s="57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143"/>
      <c r="C6" s="142"/>
      <c r="D6" s="143"/>
      <c r="E6" s="143"/>
      <c r="F6" s="65"/>
      <c r="G6" s="141"/>
      <c r="H6" s="68"/>
      <c r="I6" s="31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143"/>
      <c r="C7" s="142"/>
      <c r="D7" s="143"/>
      <c r="E7" s="143"/>
      <c r="F7" s="65"/>
      <c r="G7" s="65"/>
      <c r="H7" s="87"/>
      <c r="I7" s="31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x14ac:dyDescent="0.4">
      <c r="A8" s="65">
        <v>5</v>
      </c>
      <c r="B8" s="141"/>
      <c r="C8" s="142"/>
      <c r="D8" s="141"/>
      <c r="E8" s="141"/>
      <c r="F8" s="65"/>
      <c r="G8" s="141"/>
    </row>
    <row r="9" spans="1:27" s="85" customFormat="1" ht="18.75" x14ac:dyDescent="0.4">
      <c r="A9" s="65">
        <v>6</v>
      </c>
      <c r="B9" s="143"/>
      <c r="C9" s="142"/>
      <c r="D9" s="141"/>
      <c r="E9" s="143"/>
      <c r="F9" s="141"/>
      <c r="G9" s="141"/>
    </row>
    <row r="10" spans="1:27" s="85" customFormat="1" ht="18.75" x14ac:dyDescent="0.4">
      <c r="A10" s="65"/>
      <c r="B10" s="141"/>
      <c r="C10" s="142"/>
      <c r="D10" s="141"/>
      <c r="E10" s="141"/>
      <c r="F10" s="141"/>
      <c r="G10" s="141"/>
    </row>
    <row r="11" spans="1:27" s="85" customFormat="1" ht="18.75" x14ac:dyDescent="0.4">
      <c r="A11" s="65"/>
      <c r="B11" s="143"/>
      <c r="C11" s="142"/>
      <c r="D11" s="143"/>
      <c r="E11" s="141"/>
      <c r="F11" s="141"/>
      <c r="G11" s="141"/>
    </row>
    <row r="12" spans="1:27" s="85" customFormat="1" ht="17.25" x14ac:dyDescent="0.4">
      <c r="A12" s="65">
        <v>9</v>
      </c>
      <c r="B12" s="148"/>
      <c r="C12" s="148"/>
      <c r="D12" s="148"/>
      <c r="E12" s="148"/>
      <c r="F12" s="148"/>
      <c r="G12" s="148"/>
    </row>
    <row r="13" spans="1:27" s="85" customFormat="1" ht="17.25" x14ac:dyDescent="0.4">
      <c r="A13" s="65">
        <v>10</v>
      </c>
      <c r="B13" s="148"/>
      <c r="C13" s="148"/>
      <c r="D13" s="148"/>
      <c r="E13" s="148"/>
      <c r="F13" s="148"/>
      <c r="G13" s="148"/>
    </row>
    <row r="14" spans="1:27" s="85" customFormat="1" ht="17.25" x14ac:dyDescent="0.4">
      <c r="A14" s="65">
        <v>11</v>
      </c>
      <c r="B14" s="148"/>
      <c r="C14" s="148"/>
      <c r="D14" s="148"/>
      <c r="E14" s="148"/>
      <c r="F14" s="148"/>
      <c r="G14" s="148"/>
    </row>
    <row r="15" spans="1:27" s="85" customFormat="1" ht="17.25" x14ac:dyDescent="0.4"/>
    <row r="16" spans="1:27" s="85" customFormat="1" ht="17.25" x14ac:dyDescent="0.4"/>
    <row r="17" spans="4:4" s="85" customFormat="1" ht="17.25" x14ac:dyDescent="0.4"/>
    <row r="18" spans="4:4" s="85" customFormat="1" ht="17.25" x14ac:dyDescent="0.4"/>
    <row r="19" spans="4:4" s="85" customFormat="1" ht="17.25" x14ac:dyDescent="0.4"/>
    <row r="20" spans="4:4" s="85" customFormat="1" ht="17.25" x14ac:dyDescent="0.4"/>
    <row r="21" spans="4:4" s="85" customFormat="1" ht="17.25" x14ac:dyDescent="0.4"/>
    <row r="22" spans="4:4" s="85" customFormat="1" ht="17.25" x14ac:dyDescent="0.4"/>
    <row r="23" spans="4:4" s="85" customFormat="1" ht="17.25" x14ac:dyDescent="0.4"/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  <row r="154" spans="4:4" s="85" customFormat="1" ht="17.25" x14ac:dyDescent="0.4">
      <c r="D154" s="92"/>
    </row>
  </sheetData>
  <conditionalFormatting sqref="D1:D3 D24:D65490">
    <cfRule type="cellIs" dxfId="1755" priority="85" operator="equal">
      <formula>$Q$2</formula>
    </cfRule>
  </conditionalFormatting>
  <conditionalFormatting sqref="D4:D5">
    <cfRule type="cellIs" dxfId="1754" priority="37" operator="equal">
      <formula>$AA$2</formula>
    </cfRule>
    <cfRule type="cellIs" dxfId="1753" priority="38" operator="equal">
      <formula>$Z$2</formula>
    </cfRule>
    <cfRule type="cellIs" dxfId="1752" priority="39" operator="equal">
      <formula>$Y$2</formula>
    </cfRule>
    <cfRule type="cellIs" dxfId="1751" priority="40" operator="equal">
      <formula>$X$2</formula>
    </cfRule>
    <cfRule type="cellIs" dxfId="1750" priority="41" operator="equal">
      <formula>$W$2</formula>
    </cfRule>
    <cfRule type="cellIs" dxfId="1749" priority="42" operator="equal">
      <formula>$V$2</formula>
    </cfRule>
    <cfRule type="cellIs" dxfId="1748" priority="43" operator="equal">
      <formula>$U$2</formula>
    </cfRule>
    <cfRule type="cellIs" dxfId="1747" priority="44" operator="equal">
      <formula>$T$2</formula>
    </cfRule>
    <cfRule type="cellIs" dxfId="1746" priority="45" operator="equal">
      <formula>$S$2</formula>
    </cfRule>
    <cfRule type="cellIs" dxfId="1745" priority="46" operator="equal">
      <formula>$R$2</formula>
    </cfRule>
  </conditionalFormatting>
  <conditionalFormatting sqref="D4:D5">
    <cfRule type="cellIs" dxfId="1744" priority="48" operator="equal">
      <formula>$P$2</formula>
    </cfRule>
  </conditionalFormatting>
  <conditionalFormatting sqref="D4:D5">
    <cfRule type="cellIs" dxfId="1743" priority="47" operator="equal">
      <formula>$Q$2</formula>
    </cfRule>
  </conditionalFormatting>
  <conditionalFormatting sqref="D6:D7 D11">
    <cfRule type="cellIs" dxfId="1742" priority="25" operator="equal">
      <formula>$AA$2</formula>
    </cfRule>
    <cfRule type="cellIs" dxfId="1741" priority="26" operator="equal">
      <formula>$Z$2</formula>
    </cfRule>
    <cfRule type="cellIs" dxfId="1740" priority="27" operator="equal">
      <formula>$Y$2</formula>
    </cfRule>
    <cfRule type="cellIs" dxfId="1739" priority="28" operator="equal">
      <formula>$X$2</formula>
    </cfRule>
    <cfRule type="cellIs" dxfId="1738" priority="29" operator="equal">
      <formula>$W$2</formula>
    </cfRule>
    <cfRule type="cellIs" dxfId="1737" priority="30" operator="equal">
      <formula>$V$2</formula>
    </cfRule>
    <cfRule type="cellIs" dxfId="1736" priority="31" operator="equal">
      <formula>$U$2</formula>
    </cfRule>
    <cfRule type="cellIs" dxfId="1735" priority="32" operator="equal">
      <formula>$T$2</formula>
    </cfRule>
    <cfRule type="cellIs" dxfId="1734" priority="33" operator="equal">
      <formula>$S$2</formula>
    </cfRule>
    <cfRule type="cellIs" dxfId="1733" priority="34" operator="equal">
      <formula>$R$2</formula>
    </cfRule>
  </conditionalFormatting>
  <conditionalFormatting sqref="D6:D7 D11">
    <cfRule type="cellIs" dxfId="1732" priority="36" operator="equal">
      <formula>$P$2</formula>
    </cfRule>
  </conditionalFormatting>
  <conditionalFormatting sqref="D6:D7 D11">
    <cfRule type="cellIs" dxfId="1731" priority="35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82"/>
  <sheetViews>
    <sheetView showGridLines="0" rightToLeft="1" zoomScale="93" zoomScaleNormal="93" workbookViewId="0">
      <selection activeCell="G12" sqref="G12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31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112</v>
      </c>
      <c r="C4" s="142" t="s">
        <v>90</v>
      </c>
      <c r="D4" s="65" t="s">
        <v>110</v>
      </c>
      <c r="E4" s="65" t="s">
        <v>122</v>
      </c>
      <c r="F4" s="65" t="s">
        <v>123</v>
      </c>
      <c r="G4" s="65" t="s">
        <v>119</v>
      </c>
      <c r="H4" s="116"/>
      <c r="I4" s="9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6" t="e">
        <f>IF(I4&lt;=0,100,IF(I4&lt;=90,100,IF(AND(I4&gt;90,I4&lt;=180),75,IF(AND(I4&gt;180,I4&lt;=360),50,IF(AND(I4&gt;360,I4&lt;=720),25,0)))))</f>
        <v>#VALUE!</v>
      </c>
      <c r="K4" s="56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112</v>
      </c>
      <c r="C5" s="142" t="s">
        <v>90</v>
      </c>
      <c r="D5" s="65" t="s">
        <v>110</v>
      </c>
      <c r="E5" s="65" t="s">
        <v>131</v>
      </c>
      <c r="F5" s="168" t="s">
        <v>130</v>
      </c>
      <c r="G5" s="169" t="s">
        <v>132</v>
      </c>
      <c r="H5" s="125"/>
      <c r="I5" s="117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112</v>
      </c>
      <c r="C6" s="142" t="s">
        <v>90</v>
      </c>
      <c r="D6" s="65" t="s">
        <v>110</v>
      </c>
      <c r="E6" s="65" t="s">
        <v>121</v>
      </c>
      <c r="F6" s="65" t="s">
        <v>133</v>
      </c>
      <c r="G6" s="141" t="s">
        <v>134</v>
      </c>
      <c r="H6" s="68"/>
      <c r="I6" s="57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277</v>
      </c>
      <c r="C7" s="142" t="s">
        <v>90</v>
      </c>
      <c r="D7" s="65" t="s">
        <v>278</v>
      </c>
      <c r="E7" s="65" t="s">
        <v>142</v>
      </c>
      <c r="F7" s="65" t="s">
        <v>279</v>
      </c>
      <c r="G7" s="65" t="s">
        <v>280</v>
      </c>
      <c r="H7" s="68"/>
      <c r="I7" s="57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x14ac:dyDescent="0.4">
      <c r="A8" s="65">
        <v>5</v>
      </c>
      <c r="B8" s="65" t="s">
        <v>277</v>
      </c>
      <c r="C8" s="142" t="s">
        <v>90</v>
      </c>
      <c r="D8" s="65" t="s">
        <v>278</v>
      </c>
      <c r="E8" s="65" t="s">
        <v>306</v>
      </c>
      <c r="F8" s="141" t="s">
        <v>305</v>
      </c>
      <c r="G8" s="141" t="s">
        <v>307</v>
      </c>
    </row>
    <row r="9" spans="1:27" s="85" customFormat="1" ht="18.75" x14ac:dyDescent="0.4">
      <c r="A9" s="65">
        <v>6</v>
      </c>
      <c r="B9" s="65" t="s">
        <v>277</v>
      </c>
      <c r="C9" s="142" t="s">
        <v>90</v>
      </c>
      <c r="D9" s="65" t="s">
        <v>278</v>
      </c>
      <c r="E9" s="65" t="s">
        <v>142</v>
      </c>
      <c r="F9" s="141" t="s">
        <v>305</v>
      </c>
      <c r="G9" s="141" t="s">
        <v>308</v>
      </c>
    </row>
    <row r="10" spans="1:27" s="85" customFormat="1" ht="18.75" x14ac:dyDescent="0.4">
      <c r="A10" s="65">
        <v>7</v>
      </c>
      <c r="B10" s="141" t="s">
        <v>607</v>
      </c>
      <c r="C10" s="142" t="s">
        <v>90</v>
      </c>
      <c r="D10" s="141" t="s">
        <v>585</v>
      </c>
      <c r="E10" s="65" t="s">
        <v>142</v>
      </c>
      <c r="F10" s="141" t="s">
        <v>682</v>
      </c>
      <c r="G10" s="141" t="s">
        <v>656</v>
      </c>
    </row>
    <row r="11" spans="1:27" s="85" customFormat="1" ht="18.75" x14ac:dyDescent="0.4">
      <c r="A11" s="65">
        <v>8</v>
      </c>
      <c r="B11" s="65" t="s">
        <v>1014</v>
      </c>
      <c r="C11" s="142" t="s">
        <v>90</v>
      </c>
      <c r="D11" s="65" t="s">
        <v>845</v>
      </c>
      <c r="E11" s="65" t="s">
        <v>142</v>
      </c>
      <c r="F11" s="141" t="s">
        <v>989</v>
      </c>
      <c r="G11" s="141" t="s">
        <v>990</v>
      </c>
    </row>
    <row r="12" spans="1:27" s="85" customFormat="1" ht="18.75" x14ac:dyDescent="0.4">
      <c r="A12" s="65">
        <v>9</v>
      </c>
      <c r="B12" s="143" t="s">
        <v>915</v>
      </c>
      <c r="C12" s="142" t="s">
        <v>90</v>
      </c>
      <c r="D12" s="143" t="s">
        <v>845</v>
      </c>
      <c r="E12" s="65" t="s">
        <v>296</v>
      </c>
      <c r="F12" s="143" t="s">
        <v>1015</v>
      </c>
      <c r="G12" s="143" t="s">
        <v>1016</v>
      </c>
    </row>
    <row r="13" spans="1:27" s="85" customFormat="1" ht="18.75" x14ac:dyDescent="0.4">
      <c r="A13" s="65">
        <v>10</v>
      </c>
      <c r="B13" s="143"/>
      <c r="C13" s="142"/>
      <c r="D13" s="143"/>
      <c r="E13" s="65"/>
      <c r="F13" s="141"/>
      <c r="G13" s="141"/>
    </row>
    <row r="14" spans="1:27" s="85" customFormat="1" ht="18.75" x14ac:dyDescent="0.4">
      <c r="A14" s="65">
        <v>11</v>
      </c>
      <c r="B14" s="143"/>
      <c r="C14" s="142"/>
      <c r="D14" s="143"/>
      <c r="E14" s="65"/>
      <c r="F14" s="141"/>
      <c r="G14" s="141"/>
    </row>
    <row r="15" spans="1:27" s="85" customFormat="1" ht="18.75" x14ac:dyDescent="0.4">
      <c r="A15" s="65">
        <v>12</v>
      </c>
      <c r="B15" s="141"/>
      <c r="C15" s="142"/>
      <c r="D15" s="143"/>
      <c r="E15" s="65"/>
      <c r="F15" s="141"/>
      <c r="G15" s="141"/>
    </row>
    <row r="16" spans="1:27" s="85" customFormat="1" ht="18.75" x14ac:dyDescent="0.4">
      <c r="A16" s="65">
        <v>13</v>
      </c>
      <c r="B16" s="65"/>
      <c r="C16" s="142"/>
      <c r="D16" s="143"/>
      <c r="E16" s="195"/>
      <c r="F16" s="195"/>
      <c r="G16" s="195"/>
    </row>
    <row r="17" spans="1:7" s="85" customFormat="1" ht="18.75" x14ac:dyDescent="0.4">
      <c r="A17" s="65">
        <v>14</v>
      </c>
      <c r="B17" s="65"/>
      <c r="C17" s="142"/>
      <c r="D17" s="143"/>
      <c r="E17" s="195"/>
      <c r="F17" s="195"/>
      <c r="G17" s="195"/>
    </row>
    <row r="18" spans="1:7" s="85" customFormat="1" ht="18.75" x14ac:dyDescent="0.4">
      <c r="A18" s="65">
        <v>15</v>
      </c>
      <c r="B18" s="65"/>
      <c r="C18" s="142"/>
      <c r="D18" s="143"/>
      <c r="E18" s="195"/>
      <c r="F18" s="195"/>
      <c r="G18" s="195"/>
    </row>
    <row r="19" spans="1:7" s="85" customFormat="1" ht="18.75" x14ac:dyDescent="0.4">
      <c r="A19" s="65">
        <v>16</v>
      </c>
      <c r="B19" s="65"/>
      <c r="C19" s="142"/>
      <c r="D19" s="143"/>
      <c r="E19" s="195"/>
      <c r="F19" s="195"/>
      <c r="G19" s="195"/>
    </row>
    <row r="20" spans="1:7" s="85" customFormat="1" ht="17.25" x14ac:dyDescent="0.4">
      <c r="A20" s="65"/>
      <c r="B20" s="148"/>
      <c r="C20" s="148"/>
      <c r="D20" s="148"/>
      <c r="E20" s="148"/>
      <c r="F20" s="148"/>
      <c r="G20" s="148"/>
    </row>
    <row r="21" spans="1:7" s="85" customFormat="1" ht="17.25" x14ac:dyDescent="0.4">
      <c r="A21" s="65"/>
      <c r="B21" s="148"/>
      <c r="C21" s="148"/>
      <c r="D21" s="148"/>
      <c r="E21" s="148"/>
      <c r="F21" s="148"/>
      <c r="G21" s="148"/>
    </row>
    <row r="22" spans="1:7" s="85" customFormat="1" ht="17.25" x14ac:dyDescent="0.4"/>
    <row r="23" spans="1:7" s="85" customFormat="1" ht="17.25" x14ac:dyDescent="0.4"/>
    <row r="24" spans="1:7" s="85" customFormat="1" ht="17.25" x14ac:dyDescent="0.4"/>
    <row r="25" spans="1:7" s="85" customFormat="1" ht="17.25" x14ac:dyDescent="0.4"/>
    <row r="26" spans="1:7" s="85" customFormat="1" ht="17.25" x14ac:dyDescent="0.4"/>
    <row r="27" spans="1:7" s="85" customFormat="1" ht="17.25" x14ac:dyDescent="0.4"/>
    <row r="28" spans="1:7" s="85" customFormat="1" ht="17.25" x14ac:dyDescent="0.4"/>
    <row r="29" spans="1:7" s="85" customFormat="1" ht="17.25" x14ac:dyDescent="0.4"/>
    <row r="30" spans="1:7" s="85" customFormat="1" ht="17.25" x14ac:dyDescent="0.4">
      <c r="D30" s="92"/>
    </row>
    <row r="31" spans="1:7" s="85" customFormat="1" ht="17.25" x14ac:dyDescent="0.4">
      <c r="D31" s="92"/>
    </row>
    <row r="32" spans="1:7" s="85" customFormat="1" ht="17.25" x14ac:dyDescent="0.4">
      <c r="D32" s="92"/>
    </row>
    <row r="33" spans="4:4" s="85" customFormat="1" ht="17.25" x14ac:dyDescent="0.4"/>
    <row r="34" spans="4:4" s="85" customFormat="1" ht="17.25" x14ac:dyDescent="0.4"/>
    <row r="35" spans="4:4" s="85" customFormat="1" ht="17.25" x14ac:dyDescent="0.4"/>
    <row r="36" spans="4:4" s="85" customFormat="1" ht="17.25" x14ac:dyDescent="0.4"/>
    <row r="37" spans="4:4" s="85" customFormat="1" ht="17.25" x14ac:dyDescent="0.4"/>
    <row r="38" spans="4:4" s="85" customFormat="1" ht="17.25" x14ac:dyDescent="0.4"/>
    <row r="39" spans="4:4" s="85" customFormat="1" ht="17.25" x14ac:dyDescent="0.4"/>
    <row r="40" spans="4:4" s="85" customFormat="1" ht="17.25" x14ac:dyDescent="0.4"/>
    <row r="41" spans="4:4" s="85" customFormat="1" ht="17.25" x14ac:dyDescent="0.4"/>
    <row r="42" spans="4:4" s="85" customFormat="1" ht="17.25" x14ac:dyDescent="0.4"/>
    <row r="43" spans="4:4" s="85" customFormat="1" ht="17.25" x14ac:dyDescent="0.4"/>
    <row r="44" spans="4:4" s="85" customFormat="1" ht="17.25" x14ac:dyDescent="0.4"/>
    <row r="45" spans="4:4" s="85" customFormat="1" ht="17.25" x14ac:dyDescent="0.4"/>
    <row r="46" spans="4:4" s="85" customFormat="1" ht="17.25" x14ac:dyDescent="0.4"/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  <row r="154" spans="4:4" s="85" customFormat="1" ht="17.25" x14ac:dyDescent="0.4">
      <c r="D154" s="92"/>
    </row>
    <row r="155" spans="4:4" s="85" customFormat="1" ht="17.25" x14ac:dyDescent="0.4">
      <c r="D155" s="92"/>
    </row>
    <row r="156" spans="4:4" s="85" customFormat="1" ht="17.25" x14ac:dyDescent="0.4">
      <c r="D156" s="92"/>
    </row>
    <row r="157" spans="4:4" s="85" customFormat="1" ht="17.25" x14ac:dyDescent="0.4">
      <c r="D157" s="92"/>
    </row>
    <row r="158" spans="4:4" s="85" customFormat="1" ht="17.25" x14ac:dyDescent="0.4">
      <c r="D158" s="92"/>
    </row>
    <row r="159" spans="4:4" s="85" customFormat="1" ht="17.25" x14ac:dyDescent="0.4">
      <c r="D159" s="92"/>
    </row>
    <row r="160" spans="4:4" s="85" customFormat="1" ht="17.25" x14ac:dyDescent="0.4">
      <c r="D160" s="92"/>
    </row>
    <row r="161" spans="4:4" s="85" customFormat="1" ht="17.25" x14ac:dyDescent="0.4">
      <c r="D161" s="92"/>
    </row>
    <row r="162" spans="4:4" s="85" customFormat="1" ht="17.25" x14ac:dyDescent="0.4">
      <c r="D162" s="92"/>
    </row>
    <row r="163" spans="4:4" s="85" customFormat="1" ht="17.25" x14ac:dyDescent="0.4">
      <c r="D163" s="92"/>
    </row>
    <row r="164" spans="4:4" s="85" customFormat="1" ht="17.25" x14ac:dyDescent="0.4">
      <c r="D164" s="92"/>
    </row>
    <row r="165" spans="4:4" s="85" customFormat="1" ht="17.25" x14ac:dyDescent="0.4">
      <c r="D165" s="92"/>
    </row>
    <row r="166" spans="4:4" s="85" customFormat="1" ht="17.25" x14ac:dyDescent="0.4">
      <c r="D166" s="92"/>
    </row>
    <row r="167" spans="4:4" s="85" customFormat="1" ht="17.25" x14ac:dyDescent="0.4">
      <c r="D167" s="92"/>
    </row>
    <row r="168" spans="4:4" s="85" customFormat="1" ht="17.25" x14ac:dyDescent="0.4">
      <c r="D168" s="92"/>
    </row>
    <row r="169" spans="4:4" s="85" customFormat="1" ht="17.25" x14ac:dyDescent="0.4">
      <c r="D169" s="92"/>
    </row>
    <row r="170" spans="4:4" s="85" customFormat="1" ht="17.25" x14ac:dyDescent="0.4">
      <c r="D170" s="92"/>
    </row>
    <row r="171" spans="4:4" s="85" customFormat="1" ht="17.25" x14ac:dyDescent="0.4">
      <c r="D171" s="92"/>
    </row>
    <row r="172" spans="4:4" s="85" customFormat="1" ht="17.25" x14ac:dyDescent="0.4">
      <c r="D172" s="92"/>
    </row>
    <row r="173" spans="4:4" s="85" customFormat="1" ht="17.25" x14ac:dyDescent="0.4">
      <c r="D173" s="92"/>
    </row>
    <row r="174" spans="4:4" s="85" customFormat="1" ht="17.25" x14ac:dyDescent="0.4">
      <c r="D174" s="92"/>
    </row>
    <row r="175" spans="4:4" s="85" customFormat="1" ht="17.25" x14ac:dyDescent="0.4">
      <c r="D175" s="92"/>
    </row>
    <row r="176" spans="4:4" s="85" customFormat="1" ht="17.25" x14ac:dyDescent="0.4">
      <c r="D176" s="92"/>
    </row>
    <row r="177" spans="4:4" s="85" customFormat="1" ht="17.25" x14ac:dyDescent="0.4">
      <c r="D177" s="92"/>
    </row>
    <row r="178" spans="4:4" s="85" customFormat="1" ht="17.25" x14ac:dyDescent="0.4">
      <c r="D178" s="92"/>
    </row>
    <row r="179" spans="4:4" s="85" customFormat="1" ht="17.25" x14ac:dyDescent="0.4">
      <c r="D179" s="92"/>
    </row>
    <row r="180" spans="4:4" s="85" customFormat="1" ht="17.25" x14ac:dyDescent="0.4">
      <c r="D180" s="92"/>
    </row>
    <row r="181" spans="4:4" s="85" customFormat="1" ht="17.25" x14ac:dyDescent="0.4">
      <c r="D181" s="92"/>
    </row>
    <row r="182" spans="4:4" s="85" customFormat="1" ht="17.25" x14ac:dyDescent="0.4">
      <c r="D182" s="92"/>
    </row>
  </sheetData>
  <conditionalFormatting sqref="D1:D3 D47:D65518 D30:D32">
    <cfRule type="cellIs" dxfId="1730" priority="254" operator="equal">
      <formula>$Q$2</formula>
    </cfRule>
  </conditionalFormatting>
  <conditionalFormatting sqref="D7 D11">
    <cfRule type="cellIs" dxfId="1729" priority="206" operator="equal">
      <formula>$AA$2</formula>
    </cfRule>
    <cfRule type="cellIs" dxfId="1728" priority="207" operator="equal">
      <formula>$Z$2</formula>
    </cfRule>
    <cfRule type="cellIs" dxfId="1727" priority="208" operator="equal">
      <formula>$Y$2</formula>
    </cfRule>
    <cfRule type="cellIs" dxfId="1726" priority="209" operator="equal">
      <formula>$X$2</formula>
    </cfRule>
    <cfRule type="cellIs" dxfId="1725" priority="210" operator="equal">
      <formula>$W$2</formula>
    </cfRule>
    <cfRule type="cellIs" dxfId="1724" priority="211" operator="equal">
      <formula>$V$2</formula>
    </cfRule>
    <cfRule type="cellIs" dxfId="1723" priority="212" operator="equal">
      <formula>$U$2</formula>
    </cfRule>
    <cfRule type="cellIs" dxfId="1722" priority="213" operator="equal">
      <formula>$T$2</formula>
    </cfRule>
    <cfRule type="cellIs" dxfId="1721" priority="214" operator="equal">
      <formula>$S$2</formula>
    </cfRule>
    <cfRule type="cellIs" dxfId="1720" priority="215" operator="equal">
      <formula>$R$2</formula>
    </cfRule>
  </conditionalFormatting>
  <conditionalFormatting sqref="D7 D11">
    <cfRule type="cellIs" dxfId="1719" priority="217" operator="equal">
      <formula>$P$2</formula>
    </cfRule>
  </conditionalFormatting>
  <conditionalFormatting sqref="D7 D11">
    <cfRule type="cellIs" dxfId="1718" priority="216" operator="equal">
      <formula>$Q$2</formula>
    </cfRule>
  </conditionalFormatting>
  <conditionalFormatting sqref="D4:D5">
    <cfRule type="cellIs" dxfId="1717" priority="133" operator="equal">
      <formula>$AA$2</formula>
    </cfRule>
    <cfRule type="cellIs" dxfId="1716" priority="134" operator="equal">
      <formula>$Z$2</formula>
    </cfRule>
    <cfRule type="cellIs" dxfId="1715" priority="135" operator="equal">
      <formula>$Y$2</formula>
    </cfRule>
    <cfRule type="cellIs" dxfId="1714" priority="136" operator="equal">
      <formula>$X$2</formula>
    </cfRule>
    <cfRule type="cellIs" dxfId="1713" priority="137" operator="equal">
      <formula>$W$2</formula>
    </cfRule>
    <cfRule type="cellIs" dxfId="1712" priority="138" operator="equal">
      <formula>$V$2</formula>
    </cfRule>
    <cfRule type="cellIs" dxfId="1711" priority="139" operator="equal">
      <formula>$U$2</formula>
    </cfRule>
    <cfRule type="cellIs" dxfId="1710" priority="140" operator="equal">
      <formula>$T$2</formula>
    </cfRule>
    <cfRule type="cellIs" dxfId="1709" priority="141" operator="equal">
      <formula>$S$2</formula>
    </cfRule>
    <cfRule type="cellIs" dxfId="1708" priority="142" operator="equal">
      <formula>$R$2</formula>
    </cfRule>
  </conditionalFormatting>
  <conditionalFormatting sqref="D4:D5">
    <cfRule type="cellIs" dxfId="1707" priority="144" operator="equal">
      <formula>$P$2</formula>
    </cfRule>
  </conditionalFormatting>
  <conditionalFormatting sqref="D4:D5">
    <cfRule type="cellIs" dxfId="1706" priority="143" operator="equal">
      <formula>$Q$2</formula>
    </cfRule>
  </conditionalFormatting>
  <conditionalFormatting sqref="D12">
    <cfRule type="cellIs" dxfId="1705" priority="121" operator="equal">
      <formula>$AA$2</formula>
    </cfRule>
    <cfRule type="cellIs" dxfId="1704" priority="122" operator="equal">
      <formula>$Z$2</formula>
    </cfRule>
    <cfRule type="cellIs" dxfId="1703" priority="123" operator="equal">
      <formula>$Y$2</formula>
    </cfRule>
    <cfRule type="cellIs" dxfId="1702" priority="124" operator="equal">
      <formula>$X$2</formula>
    </cfRule>
    <cfRule type="cellIs" dxfId="1701" priority="125" operator="equal">
      <formula>$W$2</formula>
    </cfRule>
    <cfRule type="cellIs" dxfId="1700" priority="126" operator="equal">
      <formula>$V$2</formula>
    </cfRule>
    <cfRule type="cellIs" dxfId="1699" priority="127" operator="equal">
      <formula>$U$2</formula>
    </cfRule>
    <cfRule type="cellIs" dxfId="1698" priority="128" operator="equal">
      <formula>$T$2</formula>
    </cfRule>
    <cfRule type="cellIs" dxfId="1697" priority="129" operator="equal">
      <formula>$S$2</formula>
    </cfRule>
    <cfRule type="cellIs" dxfId="1696" priority="130" operator="equal">
      <formula>$R$2</formula>
    </cfRule>
  </conditionalFormatting>
  <conditionalFormatting sqref="D12">
    <cfRule type="cellIs" dxfId="1695" priority="132" operator="equal">
      <formula>$P$2</formula>
    </cfRule>
  </conditionalFormatting>
  <conditionalFormatting sqref="D12">
    <cfRule type="cellIs" dxfId="1694" priority="131" operator="equal">
      <formula>$Q$2</formula>
    </cfRule>
  </conditionalFormatting>
  <conditionalFormatting sqref="D13">
    <cfRule type="cellIs" dxfId="1693" priority="109" operator="equal">
      <formula>$AA$2</formula>
    </cfRule>
    <cfRule type="cellIs" dxfId="1692" priority="110" operator="equal">
      <formula>$Z$2</formula>
    </cfRule>
    <cfRule type="cellIs" dxfId="1691" priority="111" operator="equal">
      <formula>$Y$2</formula>
    </cfRule>
    <cfRule type="cellIs" dxfId="1690" priority="112" operator="equal">
      <formula>$X$2</formula>
    </cfRule>
    <cfRule type="cellIs" dxfId="1689" priority="113" operator="equal">
      <formula>$W$2</formula>
    </cfRule>
    <cfRule type="cellIs" dxfId="1688" priority="114" operator="equal">
      <formula>$V$2</formula>
    </cfRule>
    <cfRule type="cellIs" dxfId="1687" priority="115" operator="equal">
      <formula>$U$2</formula>
    </cfRule>
    <cfRule type="cellIs" dxfId="1686" priority="116" operator="equal">
      <formula>$T$2</formula>
    </cfRule>
    <cfRule type="cellIs" dxfId="1685" priority="117" operator="equal">
      <formula>$S$2</formula>
    </cfRule>
    <cfRule type="cellIs" dxfId="1684" priority="118" operator="equal">
      <formula>$R$2</formula>
    </cfRule>
  </conditionalFormatting>
  <conditionalFormatting sqref="D13">
    <cfRule type="cellIs" dxfId="1683" priority="120" operator="equal">
      <formula>$P$2</formula>
    </cfRule>
  </conditionalFormatting>
  <conditionalFormatting sqref="D13">
    <cfRule type="cellIs" dxfId="1682" priority="119" operator="equal">
      <formula>$Q$2</formula>
    </cfRule>
  </conditionalFormatting>
  <conditionalFormatting sqref="D14">
    <cfRule type="cellIs" dxfId="1681" priority="97" operator="equal">
      <formula>$AA$2</formula>
    </cfRule>
    <cfRule type="cellIs" dxfId="1680" priority="98" operator="equal">
      <formula>$Z$2</formula>
    </cfRule>
    <cfRule type="cellIs" dxfId="1679" priority="99" operator="equal">
      <formula>$Y$2</formula>
    </cfRule>
    <cfRule type="cellIs" dxfId="1678" priority="100" operator="equal">
      <formula>$X$2</formula>
    </cfRule>
    <cfRule type="cellIs" dxfId="1677" priority="101" operator="equal">
      <formula>$W$2</formula>
    </cfRule>
    <cfRule type="cellIs" dxfId="1676" priority="102" operator="equal">
      <formula>$V$2</formula>
    </cfRule>
    <cfRule type="cellIs" dxfId="1675" priority="103" operator="equal">
      <formula>$U$2</formula>
    </cfRule>
    <cfRule type="cellIs" dxfId="1674" priority="104" operator="equal">
      <formula>$T$2</formula>
    </cfRule>
    <cfRule type="cellIs" dxfId="1673" priority="105" operator="equal">
      <formula>$S$2</formula>
    </cfRule>
    <cfRule type="cellIs" dxfId="1672" priority="106" operator="equal">
      <formula>$R$2</formula>
    </cfRule>
  </conditionalFormatting>
  <conditionalFormatting sqref="D14">
    <cfRule type="cellIs" dxfId="1671" priority="108" operator="equal">
      <formula>$P$2</formula>
    </cfRule>
  </conditionalFormatting>
  <conditionalFormatting sqref="D14">
    <cfRule type="cellIs" dxfId="1670" priority="107" operator="equal">
      <formula>$Q$2</formula>
    </cfRule>
  </conditionalFormatting>
  <conditionalFormatting sqref="D15">
    <cfRule type="cellIs" dxfId="1669" priority="85" operator="equal">
      <formula>$AA$2</formula>
    </cfRule>
    <cfRule type="cellIs" dxfId="1668" priority="86" operator="equal">
      <formula>$Z$2</formula>
    </cfRule>
    <cfRule type="cellIs" dxfId="1667" priority="87" operator="equal">
      <formula>$Y$2</formula>
    </cfRule>
    <cfRule type="cellIs" dxfId="1666" priority="88" operator="equal">
      <formula>$X$2</formula>
    </cfRule>
    <cfRule type="cellIs" dxfId="1665" priority="89" operator="equal">
      <formula>$W$2</formula>
    </cfRule>
    <cfRule type="cellIs" dxfId="1664" priority="90" operator="equal">
      <formula>$V$2</formula>
    </cfRule>
    <cfRule type="cellIs" dxfId="1663" priority="91" operator="equal">
      <formula>$U$2</formula>
    </cfRule>
    <cfRule type="cellIs" dxfId="1662" priority="92" operator="equal">
      <formula>$T$2</formula>
    </cfRule>
    <cfRule type="cellIs" dxfId="1661" priority="93" operator="equal">
      <formula>$S$2</formula>
    </cfRule>
    <cfRule type="cellIs" dxfId="1660" priority="94" operator="equal">
      <formula>$R$2</formula>
    </cfRule>
  </conditionalFormatting>
  <conditionalFormatting sqref="D15">
    <cfRule type="cellIs" dxfId="1659" priority="96" operator="equal">
      <formula>$P$2</formula>
    </cfRule>
  </conditionalFormatting>
  <conditionalFormatting sqref="D15">
    <cfRule type="cellIs" dxfId="1658" priority="95" operator="equal">
      <formula>$Q$2</formula>
    </cfRule>
  </conditionalFormatting>
  <conditionalFormatting sqref="D16">
    <cfRule type="cellIs" dxfId="1657" priority="73" operator="equal">
      <formula>$AA$2</formula>
    </cfRule>
    <cfRule type="cellIs" dxfId="1656" priority="74" operator="equal">
      <formula>$Z$2</formula>
    </cfRule>
    <cfRule type="cellIs" dxfId="1655" priority="75" operator="equal">
      <formula>$Y$2</formula>
    </cfRule>
    <cfRule type="cellIs" dxfId="1654" priority="76" operator="equal">
      <formula>$X$2</formula>
    </cfRule>
    <cfRule type="cellIs" dxfId="1653" priority="77" operator="equal">
      <formula>$W$2</formula>
    </cfRule>
    <cfRule type="cellIs" dxfId="1652" priority="78" operator="equal">
      <formula>$V$2</formula>
    </cfRule>
    <cfRule type="cellIs" dxfId="1651" priority="79" operator="equal">
      <formula>$U$2</formula>
    </cfRule>
    <cfRule type="cellIs" dxfId="1650" priority="80" operator="equal">
      <formula>$T$2</formula>
    </cfRule>
    <cfRule type="cellIs" dxfId="1649" priority="81" operator="equal">
      <formula>$S$2</formula>
    </cfRule>
    <cfRule type="cellIs" dxfId="1648" priority="82" operator="equal">
      <formula>$R$2</formula>
    </cfRule>
  </conditionalFormatting>
  <conditionalFormatting sqref="D16">
    <cfRule type="cellIs" dxfId="1647" priority="84" operator="equal">
      <formula>$P$2</formula>
    </cfRule>
  </conditionalFormatting>
  <conditionalFormatting sqref="D16">
    <cfRule type="cellIs" dxfId="1646" priority="83" operator="equal">
      <formula>$Q$2</formula>
    </cfRule>
  </conditionalFormatting>
  <conditionalFormatting sqref="D17">
    <cfRule type="cellIs" dxfId="1645" priority="61" operator="equal">
      <formula>$AA$2</formula>
    </cfRule>
    <cfRule type="cellIs" dxfId="1644" priority="62" operator="equal">
      <formula>$Z$2</formula>
    </cfRule>
    <cfRule type="cellIs" dxfId="1643" priority="63" operator="equal">
      <formula>$Y$2</formula>
    </cfRule>
    <cfRule type="cellIs" dxfId="1642" priority="64" operator="equal">
      <formula>$X$2</formula>
    </cfRule>
    <cfRule type="cellIs" dxfId="1641" priority="65" operator="equal">
      <formula>$W$2</formula>
    </cfRule>
    <cfRule type="cellIs" dxfId="1640" priority="66" operator="equal">
      <formula>$V$2</formula>
    </cfRule>
    <cfRule type="cellIs" dxfId="1639" priority="67" operator="equal">
      <formula>$U$2</formula>
    </cfRule>
    <cfRule type="cellIs" dxfId="1638" priority="68" operator="equal">
      <formula>$T$2</formula>
    </cfRule>
    <cfRule type="cellIs" dxfId="1637" priority="69" operator="equal">
      <formula>$S$2</formula>
    </cfRule>
    <cfRule type="cellIs" dxfId="1636" priority="70" operator="equal">
      <formula>$R$2</formula>
    </cfRule>
  </conditionalFormatting>
  <conditionalFormatting sqref="D17">
    <cfRule type="cellIs" dxfId="1635" priority="72" operator="equal">
      <formula>$P$2</formula>
    </cfRule>
  </conditionalFormatting>
  <conditionalFormatting sqref="D17">
    <cfRule type="cellIs" dxfId="1634" priority="71" operator="equal">
      <formula>$Q$2</formula>
    </cfRule>
  </conditionalFormatting>
  <conditionalFormatting sqref="D18">
    <cfRule type="cellIs" dxfId="1633" priority="49" operator="equal">
      <formula>$AA$2</formula>
    </cfRule>
    <cfRule type="cellIs" dxfId="1632" priority="50" operator="equal">
      <formula>$Z$2</formula>
    </cfRule>
    <cfRule type="cellIs" dxfId="1631" priority="51" operator="equal">
      <formula>$Y$2</formula>
    </cfRule>
    <cfRule type="cellIs" dxfId="1630" priority="52" operator="equal">
      <formula>$X$2</formula>
    </cfRule>
    <cfRule type="cellIs" dxfId="1629" priority="53" operator="equal">
      <formula>$W$2</formula>
    </cfRule>
    <cfRule type="cellIs" dxfId="1628" priority="54" operator="equal">
      <formula>$V$2</formula>
    </cfRule>
    <cfRule type="cellIs" dxfId="1627" priority="55" operator="equal">
      <formula>$U$2</formula>
    </cfRule>
    <cfRule type="cellIs" dxfId="1626" priority="56" operator="equal">
      <formula>$T$2</formula>
    </cfRule>
    <cfRule type="cellIs" dxfId="1625" priority="57" operator="equal">
      <formula>$S$2</formula>
    </cfRule>
    <cfRule type="cellIs" dxfId="1624" priority="58" operator="equal">
      <formula>$R$2</formula>
    </cfRule>
  </conditionalFormatting>
  <conditionalFormatting sqref="D18">
    <cfRule type="cellIs" dxfId="1623" priority="60" operator="equal">
      <formula>$P$2</formula>
    </cfRule>
  </conditionalFormatting>
  <conditionalFormatting sqref="D18">
    <cfRule type="cellIs" dxfId="1622" priority="59" operator="equal">
      <formula>$Q$2</formula>
    </cfRule>
  </conditionalFormatting>
  <conditionalFormatting sqref="D19">
    <cfRule type="cellIs" dxfId="1621" priority="37" operator="equal">
      <formula>$AA$2</formula>
    </cfRule>
    <cfRule type="cellIs" dxfId="1620" priority="38" operator="equal">
      <formula>$Z$2</formula>
    </cfRule>
    <cfRule type="cellIs" dxfId="1619" priority="39" operator="equal">
      <formula>$Y$2</formula>
    </cfRule>
    <cfRule type="cellIs" dxfId="1618" priority="40" operator="equal">
      <formula>$X$2</formula>
    </cfRule>
    <cfRule type="cellIs" dxfId="1617" priority="41" operator="equal">
      <formula>$W$2</formula>
    </cfRule>
    <cfRule type="cellIs" dxfId="1616" priority="42" operator="equal">
      <formula>$V$2</formula>
    </cfRule>
    <cfRule type="cellIs" dxfId="1615" priority="43" operator="equal">
      <formula>$U$2</formula>
    </cfRule>
    <cfRule type="cellIs" dxfId="1614" priority="44" operator="equal">
      <formula>$T$2</formula>
    </cfRule>
    <cfRule type="cellIs" dxfId="1613" priority="45" operator="equal">
      <formula>$S$2</formula>
    </cfRule>
    <cfRule type="cellIs" dxfId="1612" priority="46" operator="equal">
      <formula>$R$2</formula>
    </cfRule>
  </conditionalFormatting>
  <conditionalFormatting sqref="D19">
    <cfRule type="cellIs" dxfId="1611" priority="48" operator="equal">
      <formula>$P$2</formula>
    </cfRule>
  </conditionalFormatting>
  <conditionalFormatting sqref="D19">
    <cfRule type="cellIs" dxfId="1610" priority="47" operator="equal">
      <formula>$Q$2</formula>
    </cfRule>
  </conditionalFormatting>
  <conditionalFormatting sqref="D6">
    <cfRule type="cellIs" dxfId="1609" priority="25" operator="equal">
      <formula>$AA$2</formula>
    </cfRule>
    <cfRule type="cellIs" dxfId="1608" priority="26" operator="equal">
      <formula>$Z$2</formula>
    </cfRule>
    <cfRule type="cellIs" dxfId="1607" priority="27" operator="equal">
      <formula>$Y$2</formula>
    </cfRule>
    <cfRule type="cellIs" dxfId="1606" priority="28" operator="equal">
      <formula>$X$2</formula>
    </cfRule>
    <cfRule type="cellIs" dxfId="1605" priority="29" operator="equal">
      <formula>$W$2</formula>
    </cfRule>
    <cfRule type="cellIs" dxfId="1604" priority="30" operator="equal">
      <formula>$V$2</formula>
    </cfRule>
    <cfRule type="cellIs" dxfId="1603" priority="31" operator="equal">
      <formula>$U$2</formula>
    </cfRule>
    <cfRule type="cellIs" dxfId="1602" priority="32" operator="equal">
      <formula>$T$2</formula>
    </cfRule>
    <cfRule type="cellIs" dxfId="1601" priority="33" operator="equal">
      <formula>$S$2</formula>
    </cfRule>
    <cfRule type="cellIs" dxfId="1600" priority="34" operator="equal">
      <formula>$R$2</formula>
    </cfRule>
  </conditionalFormatting>
  <conditionalFormatting sqref="D6">
    <cfRule type="cellIs" dxfId="1599" priority="36" operator="equal">
      <formula>$P$2</formula>
    </cfRule>
  </conditionalFormatting>
  <conditionalFormatting sqref="D6">
    <cfRule type="cellIs" dxfId="1598" priority="35" operator="equal">
      <formula>$Q$2</formula>
    </cfRule>
  </conditionalFormatting>
  <conditionalFormatting sqref="D8">
    <cfRule type="cellIs" dxfId="1597" priority="13" operator="equal">
      <formula>$AA$2</formula>
    </cfRule>
    <cfRule type="cellIs" dxfId="1596" priority="14" operator="equal">
      <formula>$Z$2</formula>
    </cfRule>
    <cfRule type="cellIs" dxfId="1595" priority="15" operator="equal">
      <formula>$Y$2</formula>
    </cfRule>
    <cfRule type="cellIs" dxfId="1594" priority="16" operator="equal">
      <formula>$X$2</formula>
    </cfRule>
    <cfRule type="cellIs" dxfId="1593" priority="17" operator="equal">
      <formula>$W$2</formula>
    </cfRule>
    <cfRule type="cellIs" dxfId="1592" priority="18" operator="equal">
      <formula>$V$2</formula>
    </cfRule>
    <cfRule type="cellIs" dxfId="1591" priority="19" operator="equal">
      <formula>$U$2</formula>
    </cfRule>
    <cfRule type="cellIs" dxfId="1590" priority="20" operator="equal">
      <formula>$T$2</formula>
    </cfRule>
    <cfRule type="cellIs" dxfId="1589" priority="21" operator="equal">
      <formula>$S$2</formula>
    </cfRule>
    <cfRule type="cellIs" dxfId="1588" priority="22" operator="equal">
      <formula>$R$2</formula>
    </cfRule>
  </conditionalFormatting>
  <conditionalFormatting sqref="D8">
    <cfRule type="cellIs" dxfId="1587" priority="24" operator="equal">
      <formula>$P$2</formula>
    </cfRule>
  </conditionalFormatting>
  <conditionalFormatting sqref="D8">
    <cfRule type="cellIs" dxfId="1586" priority="23" operator="equal">
      <formula>$Q$2</formula>
    </cfRule>
  </conditionalFormatting>
  <conditionalFormatting sqref="D9">
    <cfRule type="cellIs" dxfId="1585" priority="1" operator="equal">
      <formula>$AA$2</formula>
    </cfRule>
    <cfRule type="cellIs" dxfId="1584" priority="2" operator="equal">
      <formula>$Z$2</formula>
    </cfRule>
    <cfRule type="cellIs" dxfId="1583" priority="3" operator="equal">
      <formula>$Y$2</formula>
    </cfRule>
    <cfRule type="cellIs" dxfId="1582" priority="4" operator="equal">
      <formula>$X$2</formula>
    </cfRule>
    <cfRule type="cellIs" dxfId="1581" priority="5" operator="equal">
      <formula>$W$2</formula>
    </cfRule>
    <cfRule type="cellIs" dxfId="1580" priority="6" operator="equal">
      <formula>$V$2</formula>
    </cfRule>
    <cfRule type="cellIs" dxfId="1579" priority="7" operator="equal">
      <formula>$U$2</formula>
    </cfRule>
    <cfRule type="cellIs" dxfId="1578" priority="8" operator="equal">
      <formula>$T$2</formula>
    </cfRule>
    <cfRule type="cellIs" dxfId="1577" priority="9" operator="equal">
      <formula>$S$2</formula>
    </cfRule>
    <cfRule type="cellIs" dxfId="1576" priority="10" operator="equal">
      <formula>$R$2</formula>
    </cfRule>
  </conditionalFormatting>
  <conditionalFormatting sqref="D9">
    <cfRule type="cellIs" dxfId="1575" priority="12" operator="equal">
      <formula>$P$2</formula>
    </cfRule>
  </conditionalFormatting>
  <conditionalFormatting sqref="D9">
    <cfRule type="cellIs" dxfId="1574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153"/>
  <sheetViews>
    <sheetView showGridLines="0" rightToLeft="1" zoomScaleNormal="100" workbookViewId="0">
      <selection activeCell="E4" sqref="E4:G4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2" style="2" customWidth="1"/>
    <col min="7" max="7" width="18.5703125" style="2" customWidth="1"/>
    <col min="8" max="8" width="15.140625" style="2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 x14ac:dyDescent="0.25">
      <c r="G1" s="130" t="s">
        <v>80</v>
      </c>
      <c r="H1" s="37"/>
      <c r="I1" s="37"/>
      <c r="J1" s="37"/>
    </row>
    <row r="2" spans="1:28" ht="29.25" thickBot="1" x14ac:dyDescent="0.6">
      <c r="A2" s="18"/>
      <c r="B2" s="18"/>
      <c r="C2" s="18"/>
      <c r="D2" s="18"/>
      <c r="E2" s="1" t="s">
        <v>35</v>
      </c>
      <c r="F2" s="1"/>
      <c r="H2" s="18"/>
      <c r="I2" s="18"/>
      <c r="J2" s="64" t="e">
        <f>SUM(K:K)/COUNT(K:K)</f>
        <v>#DIV/0!</v>
      </c>
      <c r="K2" s="105" t="s">
        <v>91</v>
      </c>
      <c r="L2" s="18">
        <f>COUNT(K:K)</f>
        <v>0</v>
      </c>
      <c r="M2" s="1"/>
      <c r="Q2" s="27" t="s">
        <v>61</v>
      </c>
      <c r="R2" s="27" t="s">
        <v>62</v>
      </c>
      <c r="S2" s="27" t="s">
        <v>63</v>
      </c>
      <c r="T2" s="27" t="s">
        <v>64</v>
      </c>
      <c r="U2" s="27" t="s">
        <v>65</v>
      </c>
      <c r="V2" s="27" t="s">
        <v>66</v>
      </c>
      <c r="W2" s="27" t="s">
        <v>67</v>
      </c>
      <c r="X2" s="27" t="s">
        <v>68</v>
      </c>
      <c r="Y2" s="27" t="s">
        <v>69</v>
      </c>
      <c r="Z2" s="27" t="s">
        <v>70</v>
      </c>
      <c r="AA2" s="27" t="s">
        <v>71</v>
      </c>
      <c r="AB2" s="28" t="s">
        <v>72</v>
      </c>
    </row>
    <row r="3" spans="1:28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81</v>
      </c>
      <c r="G3" s="43" t="s">
        <v>2</v>
      </c>
      <c r="H3" s="44" t="s">
        <v>52</v>
      </c>
      <c r="I3" s="128" t="s">
        <v>88</v>
      </c>
      <c r="J3" s="34" t="s">
        <v>86</v>
      </c>
      <c r="K3" s="34" t="s">
        <v>79</v>
      </c>
      <c r="L3" s="35" t="s">
        <v>78</v>
      </c>
      <c r="Q3" s="26" t="s">
        <v>58</v>
      </c>
    </row>
    <row r="4" spans="1:28" s="85" customFormat="1" ht="18.75" customHeight="1" x14ac:dyDescent="0.45">
      <c r="A4" s="65">
        <v>1</v>
      </c>
      <c r="B4" s="143" t="s">
        <v>112</v>
      </c>
      <c r="C4" s="145" t="s">
        <v>90</v>
      </c>
      <c r="D4" s="143" t="s">
        <v>110</v>
      </c>
      <c r="E4" s="143"/>
      <c r="F4" s="143"/>
      <c r="G4" s="143"/>
      <c r="H4" s="65"/>
      <c r="I4" s="88"/>
      <c r="J4" s="56"/>
      <c r="K4" s="32"/>
      <c r="L4" s="32"/>
      <c r="P4" s="86" t="e">
        <f>#REF!</f>
        <v>#REF!</v>
      </c>
      <c r="Q4" s="65">
        <f t="shared" ref="Q4:AB4" si="0">COUNTIFS($E:$E,$P$4,$D:$D,Q$2)</f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  <c r="AB4" s="65">
        <f t="shared" si="0"/>
        <v>0</v>
      </c>
    </row>
    <row r="5" spans="1:28" s="85" customFormat="1" ht="18.75" customHeight="1" x14ac:dyDescent="0.45">
      <c r="A5" s="65">
        <v>2</v>
      </c>
      <c r="B5" s="65"/>
      <c r="C5" s="142"/>
      <c r="D5" s="65"/>
      <c r="E5" s="65"/>
      <c r="F5" s="65"/>
      <c r="G5" s="65"/>
      <c r="H5" s="65"/>
      <c r="I5" s="87"/>
      <c r="J5" s="31"/>
      <c r="K5" s="31"/>
      <c r="L5" s="31"/>
      <c r="P5" s="86" t="e">
        <f>#REF!</f>
        <v>#REF!</v>
      </c>
      <c r="Q5" s="65">
        <f t="shared" ref="Q5:AB5" si="1">COUNTIFS($E:$E,$P$5,$D:$D,Q$2)</f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  <c r="AB5" s="65">
        <f t="shared" si="1"/>
        <v>0</v>
      </c>
    </row>
    <row r="6" spans="1:28" s="85" customFormat="1" ht="18.75" customHeight="1" x14ac:dyDescent="0.45">
      <c r="A6" s="65">
        <v>3</v>
      </c>
      <c r="B6" s="170"/>
      <c r="C6" s="170"/>
      <c r="D6" s="65"/>
      <c r="E6" s="65"/>
      <c r="F6" s="65"/>
      <c r="G6" s="65"/>
      <c r="H6" s="65"/>
      <c r="I6" s="87"/>
      <c r="J6" s="31"/>
      <c r="K6" s="31"/>
      <c r="L6" s="31"/>
      <c r="P6" s="86" t="e">
        <f>#REF!</f>
        <v>#REF!</v>
      </c>
      <c r="Q6" s="65">
        <f t="shared" ref="Q6:AB6" si="2">COUNTIFS($E:$E,$P$6,$D:$D,Q$2)</f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  <c r="AB6" s="65">
        <f t="shared" si="2"/>
        <v>0</v>
      </c>
    </row>
    <row r="7" spans="1:28" s="85" customFormat="1" ht="18.75" customHeight="1" x14ac:dyDescent="0.45">
      <c r="A7" s="65">
        <v>4</v>
      </c>
      <c r="B7" s="170"/>
      <c r="C7" s="170"/>
      <c r="D7" s="65"/>
      <c r="E7" s="65"/>
      <c r="F7" s="65"/>
      <c r="G7" s="65"/>
      <c r="H7" s="65"/>
      <c r="I7" s="87"/>
      <c r="J7" s="31"/>
      <c r="K7" s="31"/>
      <c r="L7" s="31"/>
      <c r="P7" s="86" t="e">
        <f>#REF!</f>
        <v>#REF!</v>
      </c>
      <c r="Q7" s="65">
        <f t="shared" ref="Q7:AB7" si="3">COUNTIFS($E:$E,$P$7,$D:$D,Q$2)</f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  <c r="AB7" s="65">
        <f t="shared" si="3"/>
        <v>0</v>
      </c>
    </row>
    <row r="8" spans="1:28" s="85" customFormat="1" ht="17.25" x14ac:dyDescent="0.4">
      <c r="D8" s="92"/>
    </row>
    <row r="9" spans="1:28" s="85" customFormat="1" ht="17.25" x14ac:dyDescent="0.4">
      <c r="D9" s="92"/>
    </row>
    <row r="10" spans="1:28" s="85" customFormat="1" ht="17.25" x14ac:dyDescent="0.4">
      <c r="D10" s="92"/>
    </row>
    <row r="11" spans="1:28" s="85" customFormat="1" ht="17.25" x14ac:dyDescent="0.4">
      <c r="D11" s="92"/>
    </row>
    <row r="12" spans="1:28" s="85" customFormat="1" ht="17.25" x14ac:dyDescent="0.4">
      <c r="D12" s="92"/>
    </row>
    <row r="13" spans="1:28" s="85" customFormat="1" ht="17.25" x14ac:dyDescent="0.4">
      <c r="D13" s="92"/>
    </row>
    <row r="14" spans="1:28" s="85" customFormat="1" ht="17.25" x14ac:dyDescent="0.4">
      <c r="D14" s="92"/>
    </row>
    <row r="15" spans="1:28" s="85" customFormat="1" ht="17.25" x14ac:dyDescent="0.4">
      <c r="D15" s="92"/>
    </row>
    <row r="16" spans="1:28" s="85" customFormat="1" ht="17.25" x14ac:dyDescent="0.4">
      <c r="D16" s="92"/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>
      <c r="D19" s="92"/>
    </row>
    <row r="20" spans="4:4" s="85" customFormat="1" ht="17.25" x14ac:dyDescent="0.4">
      <c r="D20" s="92"/>
    </row>
    <row r="21" spans="4:4" s="85" customFormat="1" ht="17.25" x14ac:dyDescent="0.4">
      <c r="D21" s="92"/>
    </row>
    <row r="22" spans="4:4" s="85" customFormat="1" ht="17.25" x14ac:dyDescent="0.4">
      <c r="D22" s="92"/>
    </row>
    <row r="23" spans="4:4" s="85" customFormat="1" ht="17.25" x14ac:dyDescent="0.4">
      <c r="D23" s="92"/>
    </row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</sheetData>
  <conditionalFormatting sqref="D1:D3 D8:D65489">
    <cfRule type="cellIs" dxfId="1573" priority="25" operator="equal">
      <formula>$R$2</formula>
    </cfRule>
  </conditionalFormatting>
  <conditionalFormatting sqref="D5:D7">
    <cfRule type="cellIs" dxfId="1572" priority="13" operator="equal">
      <formula>$AB$2</formula>
    </cfRule>
    <cfRule type="cellIs" dxfId="1571" priority="14" operator="equal">
      <formula>$AA$2</formula>
    </cfRule>
    <cfRule type="cellIs" dxfId="1570" priority="15" operator="equal">
      <formula>$Z$2</formula>
    </cfRule>
    <cfRule type="cellIs" dxfId="1569" priority="16" operator="equal">
      <formula>$Y$2</formula>
    </cfRule>
    <cfRule type="cellIs" dxfId="1568" priority="17" operator="equal">
      <formula>$X$2</formula>
    </cfRule>
    <cfRule type="cellIs" dxfId="1567" priority="18" operator="equal">
      <formula>$W$2</formula>
    </cfRule>
    <cfRule type="cellIs" dxfId="1566" priority="19" operator="equal">
      <formula>$V$2</formula>
    </cfRule>
    <cfRule type="cellIs" dxfId="1565" priority="20" operator="equal">
      <formula>$U$2</formula>
    </cfRule>
    <cfRule type="cellIs" dxfId="1564" priority="21" operator="equal">
      <formula>$T$2</formula>
    </cfRule>
    <cfRule type="cellIs" dxfId="1563" priority="22" operator="equal">
      <formula>$S$2</formula>
    </cfRule>
  </conditionalFormatting>
  <conditionalFormatting sqref="D5:D7">
    <cfRule type="cellIs" dxfId="1562" priority="24" operator="equal">
      <formula>$Q$2</formula>
    </cfRule>
  </conditionalFormatting>
  <conditionalFormatting sqref="D5:D7">
    <cfRule type="cellIs" dxfId="1561" priority="23" operator="equal">
      <formula>$R$2</formula>
    </cfRule>
  </conditionalFormatting>
  <conditionalFormatting sqref="D4">
    <cfRule type="cellIs" dxfId="1560" priority="1" operator="equal">
      <formula>$AA$2</formula>
    </cfRule>
    <cfRule type="cellIs" dxfId="1559" priority="2" operator="equal">
      <formula>$Z$2</formula>
    </cfRule>
    <cfRule type="cellIs" dxfId="1558" priority="3" operator="equal">
      <formula>$Y$2</formula>
    </cfRule>
    <cfRule type="cellIs" dxfId="1557" priority="4" operator="equal">
      <formula>$X$2</formula>
    </cfRule>
    <cfRule type="cellIs" dxfId="1556" priority="5" operator="equal">
      <formula>$W$2</formula>
    </cfRule>
    <cfRule type="cellIs" dxfId="1555" priority="6" operator="equal">
      <formula>$V$2</formula>
    </cfRule>
    <cfRule type="cellIs" dxfId="1554" priority="7" operator="equal">
      <formula>$U$2</formula>
    </cfRule>
    <cfRule type="cellIs" dxfId="1553" priority="8" operator="equal">
      <formula>$T$2</formula>
    </cfRule>
    <cfRule type="cellIs" dxfId="1552" priority="9" operator="equal">
      <formula>$S$2</formula>
    </cfRule>
    <cfRule type="cellIs" dxfId="1551" priority="10" operator="equal">
      <formula>$R$2</formula>
    </cfRule>
  </conditionalFormatting>
  <conditionalFormatting sqref="D4">
    <cfRule type="cellIs" dxfId="1550" priority="12" operator="equal">
      <formula>$P$2</formula>
    </cfRule>
  </conditionalFormatting>
  <conditionalFormatting sqref="D4">
    <cfRule type="cellIs" dxfId="1549" priority="11" operator="equal">
      <formula>$Q$2</formula>
    </cfRule>
  </conditionalFormatting>
  <dataValidations count="1">
    <dataValidation type="list" allowBlank="1" showInputMessage="1" showErrorMessage="1" sqref="E5:F5">
      <formula1>farayandha</formula1>
    </dataValidation>
  </dataValidations>
  <hyperlinks>
    <hyperlink ref="G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25"/>
  <sheetViews>
    <sheetView showGridLines="0" rightToLeft="1" zoomScale="90" zoomScaleNormal="90" workbookViewId="0">
      <selection activeCell="G5" sqref="G5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38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112</v>
      </c>
      <c r="C4" s="182" t="s">
        <v>90</v>
      </c>
      <c r="D4" s="143" t="s">
        <v>110</v>
      </c>
      <c r="E4" s="141"/>
      <c r="F4" s="65"/>
      <c r="G4" s="65"/>
      <c r="H4" s="88"/>
      <c r="I4" s="56"/>
      <c r="J4" s="32"/>
      <c r="K4" s="32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143" t="s">
        <v>859</v>
      </c>
      <c r="C5" s="182" t="s">
        <v>90</v>
      </c>
      <c r="D5" s="65" t="s">
        <v>822</v>
      </c>
      <c r="E5" s="143" t="s">
        <v>50</v>
      </c>
      <c r="F5" s="143" t="s">
        <v>860</v>
      </c>
      <c r="G5" s="143" t="s">
        <v>656</v>
      </c>
      <c r="H5" s="87"/>
      <c r="I5" s="31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/>
      <c r="B6" s="170"/>
      <c r="C6" s="170"/>
      <c r="D6" s="65"/>
      <c r="E6" s="65"/>
      <c r="F6" s="65"/>
      <c r="G6" s="65"/>
      <c r="H6" s="87"/>
      <c r="I6" s="31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/>
      <c r="B7" s="170"/>
      <c r="C7" s="170"/>
      <c r="D7" s="65"/>
      <c r="E7" s="65"/>
      <c r="F7" s="65"/>
      <c r="G7" s="65"/>
      <c r="H7" s="87"/>
      <c r="I7" s="31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92" customFormat="1" ht="17.25" x14ac:dyDescent="0.25"/>
    <row r="9" spans="1:27" s="92" customFormat="1" ht="17.25" x14ac:dyDescent="0.25"/>
    <row r="10" spans="1:27" s="92" customFormat="1" ht="17.25" x14ac:dyDescent="0.25"/>
    <row r="11" spans="1:27" s="92" customFormat="1" ht="17.25" x14ac:dyDescent="0.25"/>
    <row r="12" spans="1:27" s="92" customFormat="1" ht="17.25" x14ac:dyDescent="0.25"/>
    <row r="13" spans="1:27" s="92" customFormat="1" ht="17.25" x14ac:dyDescent="0.25"/>
    <row r="14" spans="1:27" s="92" customFormat="1" ht="17.25" x14ac:dyDescent="0.25"/>
    <row r="15" spans="1:27" s="92" customFormat="1" ht="17.25" x14ac:dyDescent="0.25"/>
    <row r="16" spans="1:27" s="92" customFormat="1" ht="17.25" x14ac:dyDescent="0.25"/>
    <row r="17" s="92" customFormat="1" ht="17.25" x14ac:dyDescent="0.25"/>
    <row r="18" s="92" customFormat="1" ht="17.25" x14ac:dyDescent="0.25"/>
    <row r="19" s="92" customFormat="1" ht="17.25" x14ac:dyDescent="0.25"/>
    <row r="20" s="92" customFormat="1" ht="17.25" x14ac:dyDescent="0.25"/>
    <row r="21" s="92" customFormat="1" ht="17.25" x14ac:dyDescent="0.25"/>
    <row r="22" s="92" customFormat="1" ht="17.25" x14ac:dyDescent="0.25"/>
    <row r="23" s="92" customFormat="1" ht="17.25" x14ac:dyDescent="0.25"/>
    <row r="24" s="92" customFormat="1" ht="17.25" x14ac:dyDescent="0.25"/>
    <row r="25" s="92" customFormat="1" ht="17.25" x14ac:dyDescent="0.25"/>
    <row r="26" s="92" customFormat="1" ht="17.25" x14ac:dyDescent="0.25"/>
    <row r="27" s="92" customFormat="1" ht="17.25" x14ac:dyDescent="0.25"/>
    <row r="28" s="92" customFormat="1" ht="17.25" x14ac:dyDescent="0.25"/>
    <row r="29" s="92" customFormat="1" ht="17.25" x14ac:dyDescent="0.25"/>
    <row r="30" s="92" customFormat="1" ht="17.25" x14ac:dyDescent="0.25"/>
    <row r="31" s="92" customFormat="1" ht="17.25" x14ac:dyDescent="0.25"/>
    <row r="32" s="92" customFormat="1" ht="17.25" x14ac:dyDescent="0.25"/>
    <row r="33" s="92" customFormat="1" ht="17.25" x14ac:dyDescent="0.25"/>
    <row r="34" s="92" customFormat="1" ht="17.25" x14ac:dyDescent="0.25"/>
    <row r="35" s="92" customFormat="1" ht="17.25" x14ac:dyDescent="0.25"/>
    <row r="36" s="92" customFormat="1" ht="17.25" x14ac:dyDescent="0.25"/>
    <row r="37" s="92" customFormat="1" ht="17.25" x14ac:dyDescent="0.25"/>
    <row r="38" s="92" customFormat="1" ht="17.25" x14ac:dyDescent="0.25"/>
    <row r="39" s="92" customFormat="1" ht="17.25" x14ac:dyDescent="0.25"/>
    <row r="40" s="92" customFormat="1" ht="17.25" x14ac:dyDescent="0.25"/>
    <row r="41" s="92" customFormat="1" ht="17.25" x14ac:dyDescent="0.25"/>
    <row r="42" s="92" customFormat="1" ht="17.25" x14ac:dyDescent="0.25"/>
    <row r="43" s="92" customFormat="1" ht="17.25" x14ac:dyDescent="0.25"/>
    <row r="44" s="92" customFormat="1" ht="17.25" x14ac:dyDescent="0.25"/>
    <row r="45" s="92" customFormat="1" ht="17.25" x14ac:dyDescent="0.25"/>
    <row r="46" s="92" customFormat="1" ht="17.25" x14ac:dyDescent="0.25"/>
    <row r="47" s="92" customFormat="1" ht="17.25" x14ac:dyDescent="0.25"/>
    <row r="48" s="92" customFormat="1" ht="17.25" x14ac:dyDescent="0.25"/>
    <row r="49" s="92" customFormat="1" ht="17.25" x14ac:dyDescent="0.25"/>
    <row r="50" s="92" customFormat="1" ht="17.25" x14ac:dyDescent="0.25"/>
    <row r="51" s="92" customFormat="1" ht="17.25" x14ac:dyDescent="0.25"/>
    <row r="52" s="92" customFormat="1" ht="17.25" x14ac:dyDescent="0.25"/>
    <row r="53" s="92" customFormat="1" ht="17.25" x14ac:dyDescent="0.25"/>
    <row r="54" s="92" customFormat="1" ht="17.25" x14ac:dyDescent="0.25"/>
    <row r="55" s="92" customFormat="1" ht="17.25" x14ac:dyDescent="0.25"/>
    <row r="56" s="92" customFormat="1" ht="17.25" x14ac:dyDescent="0.25"/>
    <row r="57" s="92" customFormat="1" ht="17.25" x14ac:dyDescent="0.25"/>
    <row r="58" s="92" customFormat="1" ht="17.25" x14ac:dyDescent="0.25"/>
    <row r="59" s="92" customFormat="1" ht="17.25" x14ac:dyDescent="0.25"/>
    <row r="60" s="92" customFormat="1" ht="17.25" x14ac:dyDescent="0.25"/>
    <row r="61" s="92" customFormat="1" ht="17.25" x14ac:dyDescent="0.25"/>
    <row r="62" s="92" customFormat="1" ht="17.25" x14ac:dyDescent="0.25"/>
    <row r="63" s="92" customFormat="1" ht="17.25" x14ac:dyDescent="0.25"/>
    <row r="64" s="92" customFormat="1" ht="17.25" x14ac:dyDescent="0.25"/>
    <row r="65" s="92" customFormat="1" ht="17.25" x14ac:dyDescent="0.25"/>
    <row r="66" s="92" customFormat="1" ht="17.25" x14ac:dyDescent="0.25"/>
    <row r="67" s="92" customFormat="1" ht="17.25" x14ac:dyDescent="0.25"/>
    <row r="68" s="92" customFormat="1" ht="17.25" x14ac:dyDescent="0.25"/>
    <row r="69" s="92" customFormat="1" ht="17.25" x14ac:dyDescent="0.25"/>
    <row r="70" s="92" customFormat="1" ht="17.25" x14ac:dyDescent="0.25"/>
    <row r="71" s="92" customFormat="1" ht="17.25" x14ac:dyDescent="0.25"/>
    <row r="72" s="92" customFormat="1" ht="17.25" x14ac:dyDescent="0.25"/>
    <row r="73" s="92" customFormat="1" ht="17.25" x14ac:dyDescent="0.25"/>
    <row r="74" s="92" customFormat="1" ht="17.25" x14ac:dyDescent="0.25"/>
    <row r="75" s="92" customFormat="1" ht="17.25" x14ac:dyDescent="0.25"/>
    <row r="76" s="92" customFormat="1" ht="17.25" x14ac:dyDescent="0.25"/>
    <row r="77" s="92" customFormat="1" ht="17.25" x14ac:dyDescent="0.25"/>
    <row r="78" s="92" customFormat="1" ht="17.25" x14ac:dyDescent="0.25"/>
    <row r="79" s="92" customFormat="1" ht="17.25" x14ac:dyDescent="0.25"/>
    <row r="80" s="92" customFormat="1" ht="17.25" x14ac:dyDescent="0.25"/>
    <row r="81" s="92" customFormat="1" ht="17.25" x14ac:dyDescent="0.25"/>
    <row r="82" s="92" customFormat="1" ht="17.25" x14ac:dyDescent="0.25"/>
    <row r="83" s="25" customFormat="1" x14ac:dyDescent="0.25"/>
    <row r="84" s="25" customFormat="1" x14ac:dyDescent="0.25"/>
    <row r="85" s="25" customFormat="1" x14ac:dyDescent="0.25"/>
    <row r="86" s="25" customFormat="1" x14ac:dyDescent="0.25"/>
    <row r="87" s="25" customFormat="1" x14ac:dyDescent="0.25"/>
    <row r="88" s="25" customFormat="1" x14ac:dyDescent="0.25"/>
    <row r="89" s="25" customFormat="1" x14ac:dyDescent="0.25"/>
    <row r="90" s="25" customFormat="1" x14ac:dyDescent="0.25"/>
    <row r="91" s="25" customFormat="1" x14ac:dyDescent="0.25"/>
    <row r="92" s="25" customFormat="1" x14ac:dyDescent="0.25"/>
    <row r="93" s="25" customFormat="1" x14ac:dyDescent="0.25"/>
    <row r="94" s="25" customFormat="1" x14ac:dyDescent="0.25"/>
    <row r="95" s="25" customFormat="1" x14ac:dyDescent="0.25"/>
    <row r="96" s="25" customFormat="1" x14ac:dyDescent="0.25"/>
    <row r="97" s="25" customFormat="1" x14ac:dyDescent="0.25"/>
    <row r="98" s="25" customFormat="1" x14ac:dyDescent="0.25"/>
    <row r="99" s="25" customFormat="1" x14ac:dyDescent="0.25"/>
    <row r="100" s="25" customFormat="1" x14ac:dyDescent="0.25"/>
    <row r="101" s="25" customFormat="1" x14ac:dyDescent="0.25"/>
    <row r="102" s="25" customFormat="1" x14ac:dyDescent="0.25"/>
    <row r="103" s="25" customFormat="1" x14ac:dyDescent="0.25"/>
    <row r="104" s="25" customFormat="1" x14ac:dyDescent="0.25"/>
    <row r="105" s="25" customFormat="1" x14ac:dyDescent="0.25"/>
    <row r="106" s="25" customFormat="1" x14ac:dyDescent="0.25"/>
    <row r="107" s="25" customFormat="1" x14ac:dyDescent="0.25"/>
    <row r="108" s="25" customFormat="1" x14ac:dyDescent="0.25"/>
    <row r="109" s="25" customFormat="1" x14ac:dyDescent="0.25"/>
    <row r="110" s="25" customFormat="1" x14ac:dyDescent="0.25"/>
    <row r="111" s="25" customFormat="1" x14ac:dyDescent="0.25"/>
    <row r="112" s="25" customFormat="1" x14ac:dyDescent="0.25"/>
    <row r="113" s="25" customFormat="1" x14ac:dyDescent="0.25"/>
    <row r="114" s="25" customFormat="1" x14ac:dyDescent="0.25"/>
    <row r="115" s="25" customFormat="1" x14ac:dyDescent="0.25"/>
    <row r="116" s="25" customFormat="1" x14ac:dyDescent="0.25"/>
    <row r="117" s="25" customFormat="1" x14ac:dyDescent="0.25"/>
    <row r="118" s="25" customFormat="1" x14ac:dyDescent="0.25"/>
    <row r="119" s="25" customFormat="1" x14ac:dyDescent="0.25"/>
    <row r="120" s="25" customFormat="1" x14ac:dyDescent="0.25"/>
    <row r="121" s="25" customFormat="1" x14ac:dyDescent="0.25"/>
    <row r="122" s="25" customFormat="1" x14ac:dyDescent="0.25"/>
    <row r="123" s="25" customFormat="1" x14ac:dyDescent="0.25"/>
    <row r="124" s="25" customFormat="1" x14ac:dyDescent="0.25"/>
    <row r="125" s="25" customFormat="1" x14ac:dyDescent="0.25"/>
  </sheetData>
  <conditionalFormatting sqref="D1:D3 D8:D65418">
    <cfRule type="cellIs" dxfId="1548" priority="49" operator="equal">
      <formula>$Q$2</formula>
    </cfRule>
  </conditionalFormatting>
  <conditionalFormatting sqref="D6:D7">
    <cfRule type="cellIs" dxfId="1547" priority="37" operator="equal">
      <formula>$AA$2</formula>
    </cfRule>
    <cfRule type="cellIs" dxfId="1546" priority="38" operator="equal">
      <formula>$Z$2</formula>
    </cfRule>
    <cfRule type="cellIs" dxfId="1545" priority="39" operator="equal">
      <formula>$Y$2</formula>
    </cfRule>
    <cfRule type="cellIs" dxfId="1544" priority="40" operator="equal">
      <formula>$X$2</formula>
    </cfRule>
    <cfRule type="cellIs" dxfId="1543" priority="41" operator="equal">
      <formula>$W$2</formula>
    </cfRule>
    <cfRule type="cellIs" dxfId="1542" priority="42" operator="equal">
      <formula>$V$2</formula>
    </cfRule>
    <cfRule type="cellIs" dxfId="1541" priority="43" operator="equal">
      <formula>$U$2</formula>
    </cfRule>
    <cfRule type="cellIs" dxfId="1540" priority="44" operator="equal">
      <formula>$T$2</formula>
    </cfRule>
    <cfRule type="cellIs" dxfId="1539" priority="45" operator="equal">
      <formula>$S$2</formula>
    </cfRule>
    <cfRule type="cellIs" dxfId="1538" priority="46" operator="equal">
      <formula>$R$2</formula>
    </cfRule>
  </conditionalFormatting>
  <conditionalFormatting sqref="D6:D7">
    <cfRule type="cellIs" dxfId="1537" priority="48" operator="equal">
      <formula>$P$2</formula>
    </cfRule>
  </conditionalFormatting>
  <conditionalFormatting sqref="D6:D7">
    <cfRule type="cellIs" dxfId="1536" priority="47" operator="equal">
      <formula>$Q$2</formula>
    </cfRule>
  </conditionalFormatting>
  <conditionalFormatting sqref="D4">
    <cfRule type="cellIs" dxfId="1535" priority="13" operator="equal">
      <formula>$Z$2</formula>
    </cfRule>
    <cfRule type="cellIs" dxfId="1534" priority="14" operator="equal">
      <formula>$Y$2</formula>
    </cfRule>
    <cfRule type="cellIs" dxfId="1533" priority="15" operator="equal">
      <formula>$X$2</formula>
    </cfRule>
    <cfRule type="cellIs" dxfId="1532" priority="16" operator="equal">
      <formula>$W$2</formula>
    </cfRule>
    <cfRule type="cellIs" dxfId="1531" priority="17" operator="equal">
      <formula>$V$2</formula>
    </cfRule>
    <cfRule type="cellIs" dxfId="1530" priority="18" operator="equal">
      <formula>$U$2</formula>
    </cfRule>
    <cfRule type="cellIs" dxfId="1529" priority="19" operator="equal">
      <formula>$T$2</formula>
    </cfRule>
    <cfRule type="cellIs" dxfId="1528" priority="20" operator="equal">
      <formula>$S$2</formula>
    </cfRule>
    <cfRule type="cellIs" dxfId="1527" priority="21" operator="equal">
      <formula>$R$2</formula>
    </cfRule>
    <cfRule type="cellIs" dxfId="1526" priority="22" operator="equal">
      <formula>$Q$2</formula>
    </cfRule>
  </conditionalFormatting>
  <conditionalFormatting sqref="D4">
    <cfRule type="cellIs" dxfId="1525" priority="24" operator="equal">
      <formula>$O$2</formula>
    </cfRule>
  </conditionalFormatting>
  <conditionalFormatting sqref="D4">
    <cfRule type="cellIs" dxfId="1524" priority="23" operator="equal">
      <formula>$P$2</formula>
    </cfRule>
  </conditionalFormatting>
  <conditionalFormatting sqref="D5">
    <cfRule type="cellIs" dxfId="1523" priority="1" operator="equal">
      <formula>$AA$2</formula>
    </cfRule>
    <cfRule type="cellIs" dxfId="1522" priority="2" operator="equal">
      <formula>$Z$2</formula>
    </cfRule>
    <cfRule type="cellIs" dxfId="1521" priority="3" operator="equal">
      <formula>$Y$2</formula>
    </cfRule>
    <cfRule type="cellIs" dxfId="1520" priority="4" operator="equal">
      <formula>$X$2</formula>
    </cfRule>
    <cfRule type="cellIs" dxfId="1519" priority="5" operator="equal">
      <formula>$W$2</formula>
    </cfRule>
    <cfRule type="cellIs" dxfId="1518" priority="6" operator="equal">
      <formula>$V$2</formula>
    </cfRule>
    <cfRule type="cellIs" dxfId="1517" priority="7" operator="equal">
      <formula>$U$2</formula>
    </cfRule>
    <cfRule type="cellIs" dxfId="1516" priority="8" operator="equal">
      <formula>$T$2</formula>
    </cfRule>
    <cfRule type="cellIs" dxfId="1515" priority="9" operator="equal">
      <formula>$S$2</formula>
    </cfRule>
    <cfRule type="cellIs" dxfId="1514" priority="10" operator="equal">
      <formula>$R$2</formula>
    </cfRule>
  </conditionalFormatting>
  <conditionalFormatting sqref="D5">
    <cfRule type="cellIs" dxfId="1513" priority="12" operator="equal">
      <formula>$P$2</formula>
    </cfRule>
  </conditionalFormatting>
  <conditionalFormatting sqref="D5">
    <cfRule type="cellIs" dxfId="1512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46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5.28515625" style="45" customWidth="1"/>
    <col min="2" max="2" width="10.140625" style="45" customWidth="1"/>
    <col min="3" max="3" width="8.85546875" style="45" customWidth="1"/>
    <col min="4" max="4" width="7.5703125" style="71" customWidth="1"/>
    <col min="5" max="5" width="22.5703125" style="45" customWidth="1"/>
    <col min="6" max="7" width="18.5703125" style="45" customWidth="1"/>
    <col min="8" max="8" width="9.5703125" style="45" hidden="1" customWidth="1"/>
    <col min="9" max="9" width="7.42578125" style="45" hidden="1" customWidth="1"/>
    <col min="10" max="10" width="8.140625" style="71" hidden="1" customWidth="1"/>
    <col min="11" max="11" width="20.140625" style="83" hidden="1" customWidth="1"/>
    <col min="12" max="12" width="20.140625" style="83" customWidth="1"/>
    <col min="13" max="14" width="9.5703125" style="45" customWidth="1"/>
    <col min="15" max="15" width="9.5703125" style="45" hidden="1" customWidth="1"/>
    <col min="16" max="28" width="6.42578125" style="45" hidden="1" customWidth="1"/>
    <col min="29" max="16384" width="4.7109375" style="45"/>
  </cols>
  <sheetData>
    <row r="1" spans="1:28" ht="36.75" customHeight="1" x14ac:dyDescent="0.25">
      <c r="F1" s="130" t="s">
        <v>80</v>
      </c>
      <c r="G1" s="130"/>
      <c r="H1" s="72"/>
      <c r="I1" s="72"/>
      <c r="Q1" s="45" t="s">
        <v>90</v>
      </c>
    </row>
    <row r="2" spans="1:28" ht="29.25" thickBot="1" x14ac:dyDescent="0.6">
      <c r="A2" s="18"/>
      <c r="B2" s="46"/>
      <c r="C2" s="46"/>
      <c r="D2" s="46"/>
      <c r="E2" s="73" t="s">
        <v>6</v>
      </c>
      <c r="H2" s="74" t="s">
        <v>87</v>
      </c>
      <c r="I2" s="75" t="e">
        <f>SUM(J:J)/COUNT(J:J)</f>
        <v>#VALUE!</v>
      </c>
      <c r="J2" s="105" t="s">
        <v>91</v>
      </c>
      <c r="K2" s="18">
        <f>COUNT(J:J)</f>
        <v>0</v>
      </c>
      <c r="L2" s="18"/>
      <c r="M2" s="73"/>
      <c r="Q2" s="76" t="s">
        <v>61</v>
      </c>
      <c r="R2" s="76" t="s">
        <v>62</v>
      </c>
      <c r="S2" s="76" t="s">
        <v>63</v>
      </c>
      <c r="T2" s="76" t="s">
        <v>64</v>
      </c>
      <c r="U2" s="76" t="s">
        <v>65</v>
      </c>
      <c r="V2" s="76" t="s">
        <v>66</v>
      </c>
      <c r="W2" s="76" t="s">
        <v>67</v>
      </c>
      <c r="X2" s="76" t="s">
        <v>68</v>
      </c>
      <c r="Y2" s="76" t="s">
        <v>69</v>
      </c>
      <c r="Z2" s="76" t="s">
        <v>70</v>
      </c>
      <c r="AA2" s="76" t="s">
        <v>71</v>
      </c>
      <c r="AB2" s="77" t="s">
        <v>72</v>
      </c>
    </row>
    <row r="3" spans="1:28" ht="21" thickBot="1" x14ac:dyDescent="0.3">
      <c r="A3" s="164" t="s">
        <v>0</v>
      </c>
      <c r="B3" s="164" t="s">
        <v>51</v>
      </c>
      <c r="C3" s="164" t="s">
        <v>89</v>
      </c>
      <c r="D3" s="164" t="s">
        <v>76</v>
      </c>
      <c r="E3" s="164" t="s">
        <v>1</v>
      </c>
      <c r="F3" s="164" t="s">
        <v>2</v>
      </c>
      <c r="G3" s="164" t="s">
        <v>52</v>
      </c>
      <c r="H3" s="127" t="s">
        <v>88</v>
      </c>
      <c r="I3" s="47" t="s">
        <v>86</v>
      </c>
      <c r="J3" s="47" t="s">
        <v>79</v>
      </c>
      <c r="K3" s="78" t="s">
        <v>78</v>
      </c>
      <c r="L3" s="133"/>
      <c r="Q3" s="79" t="s">
        <v>58</v>
      </c>
    </row>
    <row r="4" spans="1:28" ht="18.75" customHeight="1" x14ac:dyDescent="0.45">
      <c r="A4" s="162">
        <v>1</v>
      </c>
      <c r="B4" s="65" t="s">
        <v>113</v>
      </c>
      <c r="C4" s="151" t="s">
        <v>109</v>
      </c>
      <c r="D4" s="142" t="s">
        <v>110</v>
      </c>
      <c r="E4" s="65" t="s">
        <v>175</v>
      </c>
      <c r="F4" s="65" t="s">
        <v>173</v>
      </c>
      <c r="G4" s="65" t="s">
        <v>176</v>
      </c>
      <c r="H4" s="121" t="s">
        <v>93</v>
      </c>
      <c r="I4" s="120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120" t="e">
        <f>IF(I4&lt;=0,100,IF(I4&lt;=90,100,IF(AND(I4&gt;90,I4&lt;=180),75,IF(AND(I4&gt;180,I4&lt;=360),50,IF(AND(I4&gt;360,I4&lt;=720),25,0)))))</f>
        <v>#VALUE!</v>
      </c>
      <c r="K4" s="120" t="s">
        <v>75</v>
      </c>
      <c r="L4" s="114"/>
      <c r="P4" s="80" t="s">
        <v>8</v>
      </c>
      <c r="Q4" s="70">
        <f t="shared" ref="Q4:AB5" si="0">COUNTIFS($E:$E,$P4,$D:$D,Q$2,$C:$C,$Q$1)</f>
        <v>0</v>
      </c>
      <c r="R4" s="70">
        <f t="shared" si="0"/>
        <v>0</v>
      </c>
      <c r="S4" s="70">
        <f t="shared" si="0"/>
        <v>0</v>
      </c>
      <c r="T4" s="70">
        <f t="shared" si="0"/>
        <v>0</v>
      </c>
      <c r="U4" s="70">
        <f t="shared" si="0"/>
        <v>0</v>
      </c>
      <c r="V4" s="70">
        <f t="shared" si="0"/>
        <v>0</v>
      </c>
      <c r="W4" s="70">
        <f t="shared" si="0"/>
        <v>0</v>
      </c>
      <c r="X4" s="70">
        <f t="shared" si="0"/>
        <v>0</v>
      </c>
      <c r="Y4" s="70">
        <f t="shared" si="0"/>
        <v>0</v>
      </c>
      <c r="Z4" s="70">
        <f t="shared" si="0"/>
        <v>0</v>
      </c>
      <c r="AA4" s="70">
        <f t="shared" si="0"/>
        <v>0</v>
      </c>
      <c r="AB4" s="70">
        <f t="shared" si="0"/>
        <v>0</v>
      </c>
    </row>
    <row r="5" spans="1:28" ht="18.75" customHeight="1" x14ac:dyDescent="0.45">
      <c r="A5" s="162">
        <v>2</v>
      </c>
      <c r="B5" s="65" t="s">
        <v>113</v>
      </c>
      <c r="C5" s="151" t="s">
        <v>109</v>
      </c>
      <c r="D5" s="142" t="s">
        <v>110</v>
      </c>
      <c r="E5" s="65" t="s">
        <v>175</v>
      </c>
      <c r="F5" s="162" t="s">
        <v>174</v>
      </c>
      <c r="G5" s="162" t="s">
        <v>177</v>
      </c>
      <c r="H5" s="122"/>
      <c r="I5" s="119"/>
      <c r="J5" s="118"/>
      <c r="K5" s="118"/>
      <c r="L5" s="114"/>
      <c r="P5" s="81" t="s">
        <v>3</v>
      </c>
      <c r="Q5" s="70">
        <f t="shared" si="0"/>
        <v>0</v>
      </c>
      <c r="R5" s="70">
        <f t="shared" si="0"/>
        <v>0</v>
      </c>
      <c r="S5" s="70">
        <f t="shared" si="0"/>
        <v>0</v>
      </c>
      <c r="T5" s="70">
        <f t="shared" si="0"/>
        <v>0</v>
      </c>
      <c r="U5" s="70">
        <f t="shared" si="0"/>
        <v>0</v>
      </c>
      <c r="V5" s="70">
        <f t="shared" si="0"/>
        <v>0</v>
      </c>
      <c r="W5" s="70">
        <f t="shared" si="0"/>
        <v>0</v>
      </c>
      <c r="X5" s="70">
        <f t="shared" si="0"/>
        <v>0</v>
      </c>
      <c r="Y5" s="70">
        <f t="shared" si="0"/>
        <v>0</v>
      </c>
      <c r="Z5" s="70">
        <f t="shared" si="0"/>
        <v>0</v>
      </c>
      <c r="AA5" s="70">
        <f t="shared" si="0"/>
        <v>0</v>
      </c>
      <c r="AB5" s="70">
        <f t="shared" si="0"/>
        <v>0</v>
      </c>
    </row>
    <row r="6" spans="1:28" ht="18.75" customHeight="1" x14ac:dyDescent="0.45">
      <c r="A6" s="162">
        <v>3</v>
      </c>
      <c r="B6" s="65" t="s">
        <v>277</v>
      </c>
      <c r="C6" s="151" t="s">
        <v>109</v>
      </c>
      <c r="D6" s="142" t="s">
        <v>278</v>
      </c>
      <c r="E6" s="65" t="s">
        <v>175</v>
      </c>
      <c r="F6" s="162" t="s">
        <v>337</v>
      </c>
      <c r="G6" s="162" t="s">
        <v>345</v>
      </c>
      <c r="H6" s="82"/>
      <c r="I6" s="82"/>
      <c r="J6" s="114"/>
      <c r="K6" s="114"/>
      <c r="L6" s="114"/>
      <c r="P6" s="8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28" ht="18.75" x14ac:dyDescent="0.45">
      <c r="A7" s="162">
        <v>4</v>
      </c>
      <c r="B7" s="65" t="s">
        <v>277</v>
      </c>
      <c r="C7" s="151" t="s">
        <v>109</v>
      </c>
      <c r="D7" s="142" t="s">
        <v>278</v>
      </c>
      <c r="E7" s="65" t="s">
        <v>175</v>
      </c>
      <c r="F7" s="176" t="s">
        <v>338</v>
      </c>
      <c r="G7" s="176" t="s">
        <v>129</v>
      </c>
      <c r="H7" s="110"/>
      <c r="I7" s="110"/>
      <c r="J7" s="110"/>
      <c r="K7" s="111"/>
      <c r="L7" s="111"/>
    </row>
    <row r="8" spans="1:28" ht="18.75" x14ac:dyDescent="0.45">
      <c r="A8" s="162">
        <v>5</v>
      </c>
      <c r="B8" s="65" t="s">
        <v>277</v>
      </c>
      <c r="C8" s="151" t="s">
        <v>109</v>
      </c>
      <c r="D8" s="142" t="s">
        <v>278</v>
      </c>
      <c r="E8" s="65" t="s">
        <v>175</v>
      </c>
      <c r="F8" s="176" t="s">
        <v>339</v>
      </c>
      <c r="G8" s="176" t="s">
        <v>344</v>
      </c>
      <c r="H8" s="110"/>
      <c r="I8" s="110"/>
      <c r="J8" s="110"/>
      <c r="K8" s="111"/>
      <c r="L8" s="111"/>
    </row>
    <row r="9" spans="1:28" ht="18.75" x14ac:dyDescent="0.45">
      <c r="A9" s="162">
        <v>6</v>
      </c>
      <c r="B9" s="65" t="s">
        <v>277</v>
      </c>
      <c r="C9" s="151" t="s">
        <v>109</v>
      </c>
      <c r="D9" s="142" t="s">
        <v>278</v>
      </c>
      <c r="E9" s="65" t="s">
        <v>175</v>
      </c>
      <c r="F9" s="169" t="s">
        <v>340</v>
      </c>
      <c r="G9" s="169" t="s">
        <v>343</v>
      </c>
      <c r="H9" s="111"/>
      <c r="I9" s="111"/>
      <c r="K9" s="111"/>
      <c r="L9" s="111"/>
    </row>
    <row r="10" spans="1:28" ht="18.75" x14ac:dyDescent="0.45">
      <c r="A10" s="162">
        <v>7</v>
      </c>
      <c r="B10" s="65" t="s">
        <v>277</v>
      </c>
      <c r="C10" s="151" t="s">
        <v>109</v>
      </c>
      <c r="D10" s="142" t="s">
        <v>278</v>
      </c>
      <c r="E10" s="65" t="s">
        <v>175</v>
      </c>
      <c r="F10" s="169" t="s">
        <v>341</v>
      </c>
      <c r="G10" s="169" t="s">
        <v>342</v>
      </c>
    </row>
    <row r="11" spans="1:28" ht="18.75" x14ac:dyDescent="0.45">
      <c r="A11" s="162">
        <v>8</v>
      </c>
      <c r="B11" s="65" t="s">
        <v>277</v>
      </c>
      <c r="C11" s="151" t="s">
        <v>109</v>
      </c>
      <c r="D11" s="142" t="s">
        <v>278</v>
      </c>
      <c r="E11" s="65" t="s">
        <v>175</v>
      </c>
      <c r="F11" s="169" t="s">
        <v>346</v>
      </c>
      <c r="G11" s="169" t="s">
        <v>347</v>
      </c>
    </row>
    <row r="12" spans="1:28" ht="18.75" x14ac:dyDescent="0.45">
      <c r="A12" s="162">
        <v>9</v>
      </c>
      <c r="B12" s="168" t="s">
        <v>607</v>
      </c>
      <c r="C12" s="151" t="s">
        <v>109</v>
      </c>
      <c r="D12" s="142" t="s">
        <v>585</v>
      </c>
      <c r="E12" s="65" t="s">
        <v>707</v>
      </c>
      <c r="F12" s="169" t="s">
        <v>705</v>
      </c>
      <c r="G12" s="169" t="s">
        <v>706</v>
      </c>
    </row>
    <row r="13" spans="1:28" ht="18.75" x14ac:dyDescent="0.45">
      <c r="A13" s="162">
        <v>10</v>
      </c>
      <c r="B13" s="168" t="s">
        <v>607</v>
      </c>
      <c r="C13" s="151" t="s">
        <v>109</v>
      </c>
      <c r="D13" s="142" t="s">
        <v>585</v>
      </c>
      <c r="E13" s="65" t="s">
        <v>175</v>
      </c>
      <c r="F13" s="169" t="s">
        <v>718</v>
      </c>
      <c r="G13" s="169" t="s">
        <v>719</v>
      </c>
    </row>
    <row r="14" spans="1:28" ht="18.75" x14ac:dyDescent="0.45">
      <c r="A14" s="162">
        <v>11</v>
      </c>
      <c r="B14" s="168" t="s">
        <v>607</v>
      </c>
      <c r="C14" s="151" t="s">
        <v>109</v>
      </c>
      <c r="D14" s="142" t="s">
        <v>585</v>
      </c>
      <c r="E14" s="169" t="s">
        <v>727</v>
      </c>
      <c r="F14" s="169" t="s">
        <v>726</v>
      </c>
      <c r="G14" s="169" t="s">
        <v>172</v>
      </c>
    </row>
    <row r="15" spans="1:28" ht="18.75" x14ac:dyDescent="0.45">
      <c r="A15" s="162">
        <v>12</v>
      </c>
      <c r="B15" s="168" t="s">
        <v>607</v>
      </c>
      <c r="C15" s="151" t="s">
        <v>109</v>
      </c>
      <c r="D15" s="142" t="s">
        <v>585</v>
      </c>
      <c r="E15" s="65" t="s">
        <v>543</v>
      </c>
      <c r="F15" s="169" t="s">
        <v>733</v>
      </c>
      <c r="G15" s="169" t="s">
        <v>609</v>
      </c>
    </row>
    <row r="16" spans="1:28" ht="18.75" x14ac:dyDescent="0.45">
      <c r="A16" s="162">
        <v>13</v>
      </c>
      <c r="B16" s="168" t="s">
        <v>915</v>
      </c>
      <c r="C16" s="151" t="s">
        <v>90</v>
      </c>
      <c r="D16" s="142" t="s">
        <v>845</v>
      </c>
      <c r="E16" s="65" t="s">
        <v>118</v>
      </c>
      <c r="F16" s="169" t="s">
        <v>1022</v>
      </c>
      <c r="G16" s="169" t="s">
        <v>1023</v>
      </c>
    </row>
    <row r="17" spans="1:12" ht="18.75" x14ac:dyDescent="0.25">
      <c r="A17" s="162">
        <v>14</v>
      </c>
      <c r="B17" s="181" t="s">
        <v>915</v>
      </c>
      <c r="C17" s="182" t="s">
        <v>90</v>
      </c>
      <c r="D17" s="142" t="s">
        <v>845</v>
      </c>
      <c r="E17" s="143" t="s">
        <v>50</v>
      </c>
      <c r="F17" s="181" t="s">
        <v>1024</v>
      </c>
      <c r="G17" s="181" t="s">
        <v>1025</v>
      </c>
    </row>
    <row r="18" spans="1:12" ht="18.75" x14ac:dyDescent="0.4">
      <c r="A18" s="162">
        <v>15</v>
      </c>
      <c r="B18" s="181" t="s">
        <v>915</v>
      </c>
      <c r="C18" s="182" t="s">
        <v>90</v>
      </c>
      <c r="D18" s="142" t="s">
        <v>845</v>
      </c>
      <c r="E18" s="177" t="s">
        <v>50</v>
      </c>
      <c r="F18" s="181" t="s">
        <v>1026</v>
      </c>
      <c r="G18" s="181" t="s">
        <v>492</v>
      </c>
    </row>
    <row r="19" spans="1:12" ht="18.75" x14ac:dyDescent="0.4">
      <c r="A19" s="162">
        <v>16</v>
      </c>
      <c r="B19" s="181" t="s">
        <v>915</v>
      </c>
      <c r="C19" s="182" t="s">
        <v>90</v>
      </c>
      <c r="D19" s="142" t="s">
        <v>845</v>
      </c>
      <c r="E19" s="169" t="s">
        <v>50</v>
      </c>
      <c r="F19" s="181" t="s">
        <v>1027</v>
      </c>
      <c r="G19" s="181" t="s">
        <v>75</v>
      </c>
    </row>
    <row r="20" spans="1:12" ht="18.75" x14ac:dyDescent="0.4">
      <c r="A20" s="162">
        <v>17</v>
      </c>
      <c r="B20" s="181" t="s">
        <v>915</v>
      </c>
      <c r="C20" s="182" t="s">
        <v>90</v>
      </c>
      <c r="D20" s="142" t="s">
        <v>845</v>
      </c>
      <c r="E20" s="169" t="s">
        <v>50</v>
      </c>
      <c r="F20" s="181" t="s">
        <v>1027</v>
      </c>
      <c r="G20" s="181" t="s">
        <v>1028</v>
      </c>
      <c r="L20" s="111"/>
    </row>
    <row r="21" spans="1:12" ht="18.75" x14ac:dyDescent="0.25">
      <c r="A21" s="162">
        <v>18</v>
      </c>
      <c r="B21" s="181" t="s">
        <v>915</v>
      </c>
      <c r="C21" s="182" t="s">
        <v>90</v>
      </c>
      <c r="D21" s="142" t="s">
        <v>845</v>
      </c>
      <c r="E21" s="65" t="s">
        <v>1029</v>
      </c>
      <c r="F21" s="181" t="s">
        <v>1030</v>
      </c>
      <c r="G21" s="181" t="s">
        <v>1031</v>
      </c>
    </row>
    <row r="22" spans="1:12" ht="18" x14ac:dyDescent="0.25">
      <c r="A22" s="162">
        <v>19</v>
      </c>
      <c r="B22" s="181"/>
      <c r="C22" s="182"/>
      <c r="D22" s="70"/>
      <c r="E22" s="65"/>
      <c r="F22" s="181"/>
      <c r="G22" s="181"/>
    </row>
    <row r="23" spans="1:12" ht="18" x14ac:dyDescent="0.4">
      <c r="A23" s="162">
        <v>20</v>
      </c>
      <c r="B23" s="181"/>
      <c r="C23" s="182"/>
      <c r="D23" s="70"/>
      <c r="E23" s="185"/>
      <c r="F23" s="181"/>
      <c r="G23" s="181"/>
    </row>
    <row r="24" spans="1:12" ht="18" x14ac:dyDescent="0.4">
      <c r="A24" s="162">
        <v>21</v>
      </c>
      <c r="B24" s="181"/>
      <c r="C24" s="182"/>
      <c r="D24" s="70"/>
      <c r="E24" s="169"/>
      <c r="F24" s="181"/>
      <c r="G24" s="181"/>
    </row>
    <row r="25" spans="1:12" ht="18" x14ac:dyDescent="0.4">
      <c r="A25" s="162">
        <v>22</v>
      </c>
      <c r="B25" s="181"/>
      <c r="C25" s="182"/>
      <c r="D25" s="70"/>
      <c r="E25" s="185"/>
      <c r="F25" s="181"/>
      <c r="G25" s="181"/>
    </row>
    <row r="26" spans="1:12" ht="18" x14ac:dyDescent="0.4">
      <c r="A26" s="162">
        <v>23</v>
      </c>
      <c r="B26" s="181"/>
      <c r="C26" s="182"/>
      <c r="D26" s="70"/>
      <c r="E26" s="185"/>
      <c r="F26" s="181"/>
      <c r="G26" s="181"/>
    </row>
    <row r="27" spans="1:12" ht="18.75" x14ac:dyDescent="0.25">
      <c r="A27" s="162">
        <v>24</v>
      </c>
      <c r="B27" s="187"/>
      <c r="C27" s="145"/>
      <c r="D27" s="187"/>
      <c r="E27" s="187"/>
      <c r="F27" s="187"/>
      <c r="G27" s="187"/>
    </row>
    <row r="28" spans="1:12" ht="18.75" x14ac:dyDescent="0.25">
      <c r="A28" s="162">
        <v>25</v>
      </c>
      <c r="B28" s="187"/>
      <c r="C28" s="145"/>
      <c r="D28" s="70"/>
      <c r="E28" s="65"/>
      <c r="F28" s="187"/>
      <c r="G28" s="187"/>
    </row>
    <row r="29" spans="1:12" ht="18.75" x14ac:dyDescent="0.4">
      <c r="A29" s="162">
        <v>26</v>
      </c>
      <c r="B29" s="187"/>
      <c r="C29" s="145"/>
      <c r="D29" s="70"/>
      <c r="E29" s="169"/>
      <c r="F29" s="187"/>
      <c r="G29" s="187"/>
    </row>
    <row r="30" spans="1:12" ht="18.75" x14ac:dyDescent="0.4">
      <c r="A30" s="162">
        <v>27</v>
      </c>
      <c r="B30" s="187"/>
      <c r="C30" s="145"/>
      <c r="D30" s="70"/>
      <c r="E30" s="169"/>
      <c r="F30" s="187"/>
      <c r="G30" s="187"/>
    </row>
    <row r="31" spans="1:12" ht="18.75" x14ac:dyDescent="0.25">
      <c r="A31" s="162">
        <v>28</v>
      </c>
      <c r="B31" s="187"/>
      <c r="C31" s="145"/>
      <c r="D31" s="187"/>
      <c r="E31" s="187"/>
      <c r="F31" s="187"/>
      <c r="G31" s="187"/>
    </row>
    <row r="32" spans="1:12" s="2" customFormat="1" ht="18.75" x14ac:dyDescent="0.4">
      <c r="A32" s="162">
        <v>29</v>
      </c>
      <c r="B32" s="148"/>
      <c r="C32" s="142"/>
      <c r="D32" s="65"/>
      <c r="E32" s="141"/>
      <c r="F32" s="154"/>
      <c r="G32" s="141"/>
      <c r="H32" s="154"/>
    </row>
    <row r="33" spans="1:8" s="2" customFormat="1" ht="18.75" x14ac:dyDescent="0.4">
      <c r="A33" s="141">
        <v>30</v>
      </c>
      <c r="B33" s="148"/>
      <c r="C33" s="142"/>
      <c r="D33" s="65"/>
      <c r="E33" s="141"/>
      <c r="F33" s="154"/>
      <c r="G33" s="141"/>
      <c r="H33" s="154"/>
    </row>
    <row r="34" spans="1:8" ht="18.75" x14ac:dyDescent="0.25">
      <c r="A34" s="162">
        <v>31</v>
      </c>
      <c r="B34" s="187"/>
      <c r="C34" s="142"/>
      <c r="D34" s="199"/>
      <c r="E34" s="199"/>
      <c r="F34" s="199"/>
      <c r="G34" s="199"/>
    </row>
    <row r="35" spans="1:8" ht="18.75" x14ac:dyDescent="0.25">
      <c r="A35" s="162">
        <v>32</v>
      </c>
      <c r="B35" s="187"/>
      <c r="C35" s="142"/>
      <c r="D35" s="199"/>
      <c r="E35" s="199"/>
      <c r="F35" s="199"/>
      <c r="G35" s="199"/>
    </row>
    <row r="36" spans="1:8" ht="18.75" x14ac:dyDescent="0.25">
      <c r="A36" s="162">
        <v>33</v>
      </c>
      <c r="B36" s="187"/>
      <c r="C36" s="142"/>
      <c r="D36" s="199"/>
      <c r="E36" s="199"/>
      <c r="F36" s="199"/>
      <c r="G36" s="199"/>
    </row>
    <row r="37" spans="1:8" ht="18.75" x14ac:dyDescent="0.25">
      <c r="A37" s="162">
        <v>34</v>
      </c>
      <c r="B37" s="187"/>
      <c r="C37" s="145"/>
      <c r="D37" s="187"/>
      <c r="E37" s="187"/>
      <c r="F37" s="187"/>
      <c r="G37" s="187"/>
    </row>
    <row r="38" spans="1:8" ht="18.75" x14ac:dyDescent="0.25">
      <c r="A38" s="162">
        <v>35</v>
      </c>
      <c r="B38" s="187"/>
      <c r="C38" s="145"/>
      <c r="D38" s="187"/>
      <c r="E38" s="187"/>
      <c r="F38" s="187"/>
      <c r="G38" s="187"/>
    </row>
    <row r="39" spans="1:8" ht="18.75" x14ac:dyDescent="0.25">
      <c r="A39" s="162">
        <v>36</v>
      </c>
      <c r="B39" s="187"/>
      <c r="C39" s="145"/>
      <c r="D39" s="187"/>
      <c r="E39" s="187"/>
      <c r="F39" s="187"/>
      <c r="G39" s="187"/>
    </row>
    <row r="40" spans="1:8" ht="18.75" x14ac:dyDescent="0.25">
      <c r="A40" s="162">
        <v>37</v>
      </c>
      <c r="B40" s="187"/>
      <c r="C40" s="145"/>
      <c r="D40" s="187"/>
      <c r="E40" s="187"/>
      <c r="F40" s="187"/>
      <c r="G40" s="187"/>
    </row>
    <row r="41" spans="1:8" ht="18.75" x14ac:dyDescent="0.25">
      <c r="A41" s="162"/>
      <c r="B41" s="187"/>
      <c r="C41" s="145"/>
      <c r="D41" s="187"/>
      <c r="E41" s="187"/>
      <c r="F41" s="187"/>
      <c r="G41" s="187"/>
    </row>
    <row r="42" spans="1:8" ht="18.75" x14ac:dyDescent="0.25">
      <c r="A42" s="162"/>
      <c r="B42" s="187"/>
      <c r="C42" s="145"/>
      <c r="D42" s="187"/>
      <c r="E42" s="187"/>
      <c r="F42" s="187"/>
      <c r="G42" s="187"/>
    </row>
    <row r="43" spans="1:8" ht="18.75" x14ac:dyDescent="0.25">
      <c r="A43" s="162"/>
      <c r="B43" s="187"/>
      <c r="C43" s="145"/>
      <c r="D43" s="187"/>
      <c r="E43" s="187"/>
      <c r="F43" s="187"/>
      <c r="G43" s="187"/>
    </row>
    <row r="44" spans="1:8" ht="18.75" x14ac:dyDescent="0.25">
      <c r="A44" s="162"/>
      <c r="B44" s="187"/>
      <c r="C44" s="145"/>
      <c r="D44" s="187"/>
      <c r="E44" s="187"/>
      <c r="F44" s="187"/>
      <c r="G44" s="187"/>
    </row>
    <row r="45" spans="1:8" ht="18.75" x14ac:dyDescent="0.25">
      <c r="A45" s="162"/>
      <c r="B45" s="187"/>
      <c r="C45" s="145"/>
      <c r="D45" s="187"/>
      <c r="E45" s="187"/>
      <c r="F45" s="187"/>
      <c r="G45" s="187"/>
    </row>
    <row r="46" spans="1:8" ht="18.75" x14ac:dyDescent="0.25">
      <c r="A46" s="162"/>
      <c r="B46" s="187"/>
      <c r="C46" s="145"/>
      <c r="D46" s="187"/>
      <c r="E46" s="187"/>
      <c r="F46" s="187"/>
      <c r="G46" s="187"/>
    </row>
  </sheetData>
  <conditionalFormatting sqref="D27">
    <cfRule type="cellIs" dxfId="2684" priority="38" operator="equal">
      <formula>$Q$2</formula>
    </cfRule>
  </conditionalFormatting>
  <conditionalFormatting sqref="D27">
    <cfRule type="cellIs" dxfId="2683" priority="37" operator="equal">
      <formula>$R$2</formula>
    </cfRule>
  </conditionalFormatting>
  <conditionalFormatting sqref="D27">
    <cfRule type="cellIs" dxfId="2682" priority="27" operator="equal">
      <formula>$AB$2</formula>
    </cfRule>
    <cfRule type="cellIs" dxfId="2681" priority="28" operator="equal">
      <formula>$AA$2</formula>
    </cfRule>
    <cfRule type="cellIs" dxfId="2680" priority="29" operator="equal">
      <formula>$Z$2</formula>
    </cfRule>
    <cfRule type="cellIs" dxfId="2679" priority="30" operator="equal">
      <formula>$Y$2</formula>
    </cfRule>
    <cfRule type="cellIs" dxfId="2678" priority="31" operator="equal">
      <formula>$X$2</formula>
    </cfRule>
    <cfRule type="cellIs" dxfId="2677" priority="32" operator="equal">
      <formula>$W$2</formula>
    </cfRule>
    <cfRule type="cellIs" dxfId="2676" priority="33" operator="equal">
      <formula>$V$2</formula>
    </cfRule>
    <cfRule type="cellIs" dxfId="2675" priority="34" operator="equal">
      <formula>$U$2</formula>
    </cfRule>
    <cfRule type="cellIs" dxfId="2674" priority="35" operator="equal">
      <formula>$T$2</formula>
    </cfRule>
    <cfRule type="cellIs" dxfId="2673" priority="36" operator="equal">
      <formula>$S$2</formula>
    </cfRule>
  </conditionalFormatting>
  <conditionalFormatting sqref="D31">
    <cfRule type="cellIs" dxfId="2672" priority="26" operator="equal">
      <formula>$Q$2</formula>
    </cfRule>
  </conditionalFormatting>
  <conditionalFormatting sqref="D31">
    <cfRule type="cellIs" dxfId="2671" priority="25" operator="equal">
      <formula>$R$2</formula>
    </cfRule>
  </conditionalFormatting>
  <conditionalFormatting sqref="D31">
    <cfRule type="cellIs" dxfId="2670" priority="15" operator="equal">
      <formula>$AB$2</formula>
    </cfRule>
    <cfRule type="cellIs" dxfId="2669" priority="16" operator="equal">
      <formula>$AA$2</formula>
    </cfRule>
    <cfRule type="cellIs" dxfId="2668" priority="17" operator="equal">
      <formula>$Z$2</formula>
    </cfRule>
    <cfRule type="cellIs" dxfId="2667" priority="18" operator="equal">
      <formula>$Y$2</formula>
    </cfRule>
    <cfRule type="cellIs" dxfId="2666" priority="19" operator="equal">
      <formula>$X$2</formula>
    </cfRule>
    <cfRule type="cellIs" dxfId="2665" priority="20" operator="equal">
      <formula>$W$2</formula>
    </cfRule>
    <cfRule type="cellIs" dxfId="2664" priority="21" operator="equal">
      <formula>$V$2</formula>
    </cfRule>
    <cfRule type="cellIs" dxfId="2663" priority="22" operator="equal">
      <formula>$U$2</formula>
    </cfRule>
    <cfRule type="cellIs" dxfId="2662" priority="23" operator="equal">
      <formula>$T$2</formula>
    </cfRule>
    <cfRule type="cellIs" dxfId="2661" priority="24" operator="equal">
      <formula>$S$2</formula>
    </cfRule>
  </conditionalFormatting>
  <conditionalFormatting sqref="D34:D46">
    <cfRule type="cellIs" dxfId="2660" priority="14" operator="equal">
      <formula>$Q$2</formula>
    </cfRule>
  </conditionalFormatting>
  <conditionalFormatting sqref="D34:D46">
    <cfRule type="cellIs" dxfId="2659" priority="13" operator="equal">
      <formula>$R$2</formula>
    </cfRule>
  </conditionalFormatting>
  <conditionalFormatting sqref="D34:D46">
    <cfRule type="cellIs" dxfId="2658" priority="3" operator="equal">
      <formula>$AB$2</formula>
    </cfRule>
    <cfRule type="cellIs" dxfId="2657" priority="4" operator="equal">
      <formula>$AA$2</formula>
    </cfRule>
    <cfRule type="cellIs" dxfId="2656" priority="5" operator="equal">
      <formula>$Z$2</formula>
    </cfRule>
    <cfRule type="cellIs" dxfId="2655" priority="6" operator="equal">
      <formula>$Y$2</formula>
    </cfRule>
    <cfRule type="cellIs" dxfId="2654" priority="7" operator="equal">
      <formula>$X$2</formula>
    </cfRule>
    <cfRule type="cellIs" dxfId="2653" priority="8" operator="equal">
      <formula>$W$2</formula>
    </cfRule>
    <cfRule type="cellIs" dxfId="2652" priority="9" operator="equal">
      <formula>$V$2</formula>
    </cfRule>
    <cfRule type="cellIs" dxfId="2651" priority="10" operator="equal">
      <formula>$U$2</formula>
    </cfRule>
    <cfRule type="cellIs" dxfId="2650" priority="11" operator="equal">
      <formula>$T$2</formula>
    </cfRule>
    <cfRule type="cellIs" dxfId="2649" priority="12" operator="equal">
      <formula>$S$2</formula>
    </cfRule>
  </conditionalFormatting>
  <conditionalFormatting sqref="D32">
    <cfRule type="cellIs" dxfId="2648" priority="2" operator="equal">
      <formula>$S$2</formula>
    </cfRule>
  </conditionalFormatting>
  <conditionalFormatting sqref="D33">
    <cfRule type="cellIs" dxfId="2647" priority="1" operator="equal">
      <formula>$S$2</formula>
    </cfRule>
  </conditionalFormatting>
  <hyperlinks>
    <hyperlink ref="F1" location="'فهرست واحد ها'!A1" display="فهرست واحدها"/>
  </hyperlinks>
  <pageMargins left="0.24" right="0.24" top="0.17" bottom="0.75" header="0.17" footer="0.3"/>
  <pageSetup paperSize="9" scale="7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2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14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915</v>
      </c>
      <c r="C4" s="151" t="s">
        <v>90</v>
      </c>
      <c r="D4" s="142" t="s">
        <v>1106</v>
      </c>
      <c r="E4" s="65" t="s">
        <v>530</v>
      </c>
      <c r="F4" s="65" t="s">
        <v>1107</v>
      </c>
      <c r="G4" s="65" t="s">
        <v>1079</v>
      </c>
      <c r="H4" s="84" t="s">
        <v>92</v>
      </c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56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/>
      <c r="C5" s="151"/>
      <c r="D5" s="142"/>
      <c r="E5" s="65"/>
      <c r="F5" s="65"/>
      <c r="G5" s="65"/>
      <c r="H5" s="87"/>
      <c r="I5" s="31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/>
      <c r="C6" s="151"/>
      <c r="D6" s="142"/>
      <c r="E6" s="65"/>
      <c r="F6" s="65"/>
      <c r="G6" s="65"/>
      <c r="H6" s="87"/>
      <c r="I6" s="31"/>
      <c r="J6" s="31"/>
      <c r="K6" s="31"/>
      <c r="O6" s="86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</row>
    <row r="7" spans="1:27" s="85" customFormat="1" ht="18.75" customHeight="1" x14ac:dyDescent="0.45">
      <c r="A7" s="65">
        <v>4</v>
      </c>
      <c r="B7" s="65"/>
      <c r="C7" s="151"/>
      <c r="D7" s="142"/>
      <c r="E7" s="65"/>
      <c r="F7" s="65"/>
      <c r="G7" s="65"/>
      <c r="H7" s="87"/>
      <c r="I7" s="31"/>
      <c r="J7" s="31"/>
      <c r="K7" s="31"/>
      <c r="O7" s="86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</row>
    <row r="8" spans="1:27" s="85" customFormat="1" ht="18.75" customHeight="1" x14ac:dyDescent="0.45">
      <c r="A8" s="65">
        <v>5</v>
      </c>
      <c r="B8" s="65"/>
      <c r="C8" s="151"/>
      <c r="D8" s="142"/>
      <c r="E8" s="65"/>
      <c r="F8" s="65"/>
      <c r="G8" s="65"/>
      <c r="H8" s="87"/>
      <c r="I8" s="31"/>
      <c r="J8" s="31"/>
      <c r="K8" s="31"/>
      <c r="O8" s="86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</row>
    <row r="9" spans="1:27" s="85" customFormat="1" ht="18.75" customHeight="1" x14ac:dyDescent="0.45">
      <c r="A9" s="65">
        <v>6</v>
      </c>
      <c r="B9" s="65"/>
      <c r="C9" s="151"/>
      <c r="D9" s="142"/>
      <c r="E9" s="65"/>
      <c r="F9" s="65"/>
      <c r="G9" s="65"/>
      <c r="H9" s="87"/>
      <c r="I9" s="31"/>
      <c r="J9" s="31"/>
      <c r="K9" s="31"/>
      <c r="O9" s="86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7" s="85" customFormat="1" ht="18.75" customHeight="1" x14ac:dyDescent="0.45">
      <c r="A10" s="65">
        <v>7</v>
      </c>
      <c r="B10" s="65"/>
      <c r="C10" s="151"/>
      <c r="D10" s="142"/>
      <c r="E10" s="65"/>
      <c r="F10" s="65"/>
      <c r="G10" s="65"/>
      <c r="H10" s="87"/>
      <c r="I10" s="31"/>
      <c r="J10" s="31"/>
      <c r="K10" s="31"/>
      <c r="O10" s="86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</row>
    <row r="11" spans="1:27" s="85" customFormat="1" ht="18.75" customHeight="1" x14ac:dyDescent="0.45">
      <c r="A11" s="65">
        <v>3</v>
      </c>
      <c r="B11" s="65"/>
      <c r="C11" s="151"/>
      <c r="D11" s="142"/>
      <c r="E11" s="65"/>
      <c r="F11" s="65"/>
      <c r="G11" s="65"/>
      <c r="H11" s="87"/>
      <c r="I11" s="31"/>
      <c r="J11" s="31"/>
      <c r="K11" s="31"/>
      <c r="O11" s="86" t="e">
        <f>#REF!</f>
        <v>#REF!</v>
      </c>
      <c r="P11" s="65">
        <f t="shared" ref="P11:AA11" si="2">COUNTIFS($E:$E,$O$11,$D:$D,P$2)</f>
        <v>0</v>
      </c>
      <c r="Q11" s="65">
        <f t="shared" si="2"/>
        <v>0</v>
      </c>
      <c r="R11" s="65">
        <f t="shared" si="2"/>
        <v>0</v>
      </c>
      <c r="S11" s="65">
        <f t="shared" si="2"/>
        <v>0</v>
      </c>
      <c r="T11" s="65">
        <f t="shared" si="2"/>
        <v>0</v>
      </c>
      <c r="U11" s="65">
        <f t="shared" si="2"/>
        <v>0</v>
      </c>
      <c r="V11" s="65">
        <f t="shared" si="2"/>
        <v>0</v>
      </c>
      <c r="W11" s="65">
        <f t="shared" si="2"/>
        <v>0</v>
      </c>
      <c r="X11" s="65">
        <f t="shared" si="2"/>
        <v>0</v>
      </c>
      <c r="Y11" s="65">
        <f t="shared" si="2"/>
        <v>0</v>
      </c>
      <c r="Z11" s="65">
        <f t="shared" si="2"/>
        <v>0</v>
      </c>
      <c r="AA11" s="65">
        <f t="shared" si="2"/>
        <v>0</v>
      </c>
    </row>
    <row r="12" spans="1:27" s="85" customFormat="1" ht="17.25" x14ac:dyDescent="0.4">
      <c r="D12" s="92"/>
    </row>
    <row r="13" spans="1:27" s="85" customFormat="1" ht="17.25" x14ac:dyDescent="0.4">
      <c r="D13" s="92"/>
    </row>
    <row r="14" spans="1:27" s="85" customFormat="1" ht="17.25" x14ac:dyDescent="0.4">
      <c r="D14" s="92"/>
    </row>
    <row r="15" spans="1:27" s="85" customFormat="1" ht="17.25" x14ac:dyDescent="0.4">
      <c r="D15" s="92"/>
    </row>
    <row r="16" spans="1:27" s="85" customFormat="1" ht="17.25" x14ac:dyDescent="0.4">
      <c r="D16" s="92"/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>
      <c r="D19" s="92"/>
    </row>
    <row r="20" spans="4:4" s="85" customFormat="1" ht="17.25" x14ac:dyDescent="0.4">
      <c r="D20" s="92"/>
    </row>
    <row r="21" spans="4:4" s="85" customFormat="1" ht="17.25" x14ac:dyDescent="0.4">
      <c r="D21" s="92"/>
    </row>
    <row r="22" spans="4:4" s="85" customFormat="1" ht="17.25" x14ac:dyDescent="0.4">
      <c r="D22" s="92"/>
    </row>
    <row r="23" spans="4:4" s="85" customFormat="1" ht="17.25" x14ac:dyDescent="0.4">
      <c r="D23" s="92"/>
    </row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</sheetData>
  <conditionalFormatting sqref="D1:D3 D12:D65368">
    <cfRule type="cellIs" dxfId="1511" priority="109" operator="equal">
      <formula>$Q$2</formula>
    </cfRule>
  </conditionalFormatting>
  <dataValidations count="1">
    <dataValidation type="list" allowBlank="1" showInputMessage="1" showErrorMessage="1" sqref="E11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100"/>
  <sheetViews>
    <sheetView showGridLines="0" rightToLeft="1" zoomScale="112" zoomScaleNormal="112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7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 x14ac:dyDescent="0.25">
      <c r="F1" s="130" t="s">
        <v>80</v>
      </c>
      <c r="G1" s="37"/>
      <c r="H1" s="37"/>
      <c r="I1" s="37"/>
    </row>
    <row r="2" spans="1:28" ht="28.5" x14ac:dyDescent="0.55000000000000004">
      <c r="A2" s="18"/>
      <c r="B2" s="18"/>
      <c r="C2" s="18"/>
      <c r="D2" s="18"/>
      <c r="E2" s="1" t="s">
        <v>17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8"/>
      <c r="M2" s="1"/>
      <c r="Q2" s="27" t="s">
        <v>61</v>
      </c>
      <c r="R2" s="27" t="s">
        <v>62</v>
      </c>
      <c r="S2" s="27" t="s">
        <v>63</v>
      </c>
      <c r="T2" s="27" t="s">
        <v>64</v>
      </c>
      <c r="U2" s="27" t="s">
        <v>65</v>
      </c>
      <c r="V2" s="27" t="s">
        <v>66</v>
      </c>
      <c r="W2" s="27" t="s">
        <v>67</v>
      </c>
      <c r="X2" s="27" t="s">
        <v>68</v>
      </c>
      <c r="Y2" s="27" t="s">
        <v>69</v>
      </c>
      <c r="Z2" s="27" t="s">
        <v>70</v>
      </c>
      <c r="AA2" s="27" t="s">
        <v>71</v>
      </c>
      <c r="AB2" s="28" t="s">
        <v>72</v>
      </c>
    </row>
    <row r="3" spans="1:28" ht="20.25" x14ac:dyDescent="0.25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40" t="s">
        <v>88</v>
      </c>
      <c r="I3" s="140" t="s">
        <v>86</v>
      </c>
      <c r="J3" s="140" t="s">
        <v>79</v>
      </c>
      <c r="K3" s="140" t="s">
        <v>78</v>
      </c>
      <c r="L3" s="140" t="s">
        <v>101</v>
      </c>
      <c r="Q3" s="26" t="s">
        <v>58</v>
      </c>
    </row>
    <row r="4" spans="1:28" s="85" customFormat="1" ht="18.75" customHeight="1" x14ac:dyDescent="0.45">
      <c r="A4" s="65">
        <v>1</v>
      </c>
      <c r="B4" s="65" t="s">
        <v>113</v>
      </c>
      <c r="C4" s="151" t="s">
        <v>90</v>
      </c>
      <c r="D4" s="142" t="s">
        <v>110</v>
      </c>
      <c r="E4" s="65" t="s">
        <v>165</v>
      </c>
      <c r="F4" s="65" t="s">
        <v>181</v>
      </c>
      <c r="G4" s="65" t="s">
        <v>125</v>
      </c>
      <c r="H4" s="65"/>
      <c r="I4" s="65"/>
      <c r="J4" s="65"/>
      <c r="K4" s="65"/>
      <c r="L4" s="65"/>
      <c r="P4" s="86" t="e">
        <f>#REF!</f>
        <v>#REF!</v>
      </c>
      <c r="Q4" s="65">
        <f t="shared" ref="Q4:AB4" si="0">COUNTIFS($E:$E,$P$4,$D:$D,Q$2)</f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  <c r="AB4" s="65">
        <f t="shared" si="0"/>
        <v>0</v>
      </c>
    </row>
    <row r="5" spans="1:28" s="85" customFormat="1" ht="18.75" customHeight="1" x14ac:dyDescent="0.45">
      <c r="A5" s="65">
        <v>2</v>
      </c>
      <c r="B5" s="65" t="s">
        <v>112</v>
      </c>
      <c r="C5" s="151" t="s">
        <v>90</v>
      </c>
      <c r="D5" s="142" t="s">
        <v>110</v>
      </c>
      <c r="E5" s="65" t="s">
        <v>3</v>
      </c>
      <c r="F5" s="65" t="s">
        <v>199</v>
      </c>
      <c r="G5" s="141" t="s">
        <v>75</v>
      </c>
      <c r="H5" s="65"/>
      <c r="I5" s="65"/>
      <c r="J5" s="65"/>
      <c r="K5" s="65"/>
      <c r="L5" s="141"/>
      <c r="P5" s="86" t="e">
        <f>#REF!</f>
        <v>#REF!</v>
      </c>
      <c r="Q5" s="65">
        <f t="shared" ref="Q5:AB5" si="1">COUNTIFS($E:$E,$P$5,$D:$D,Q$2)</f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  <c r="AB5" s="65">
        <f t="shared" si="1"/>
        <v>0</v>
      </c>
    </row>
    <row r="6" spans="1:28" s="85" customFormat="1" ht="18.75" customHeight="1" x14ac:dyDescent="0.45">
      <c r="A6" s="65">
        <v>3</v>
      </c>
      <c r="B6" s="65" t="s">
        <v>112</v>
      </c>
      <c r="C6" s="151" t="s">
        <v>90</v>
      </c>
      <c r="D6" s="142" t="s">
        <v>110</v>
      </c>
      <c r="E6" s="65" t="s">
        <v>50</v>
      </c>
      <c r="F6" s="65" t="s">
        <v>200</v>
      </c>
      <c r="G6" s="141" t="s">
        <v>201</v>
      </c>
      <c r="H6" s="65"/>
      <c r="I6" s="65"/>
      <c r="J6" s="65"/>
      <c r="K6" s="65"/>
      <c r="L6" s="141"/>
      <c r="P6" s="86" t="e">
        <f>#REF!</f>
        <v>#REF!</v>
      </c>
      <c r="Q6" s="65">
        <f t="shared" ref="Q6:AB6" si="2">COUNTIFS($E:$E,$P$6,$D:$D,Q$2)</f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  <c r="AB6" s="65">
        <f t="shared" si="2"/>
        <v>0</v>
      </c>
    </row>
    <row r="7" spans="1:28" s="85" customFormat="1" ht="18.75" customHeight="1" x14ac:dyDescent="0.45">
      <c r="A7" s="65">
        <v>4</v>
      </c>
      <c r="B7" s="65" t="s">
        <v>112</v>
      </c>
      <c r="C7" s="151" t="s">
        <v>90</v>
      </c>
      <c r="D7" s="142" t="s">
        <v>110</v>
      </c>
      <c r="E7" s="65" t="s">
        <v>202</v>
      </c>
      <c r="F7" s="65" t="s">
        <v>200</v>
      </c>
      <c r="G7" s="141" t="s">
        <v>203</v>
      </c>
      <c r="H7" s="65"/>
      <c r="I7" s="65"/>
      <c r="J7" s="65"/>
      <c r="K7" s="65"/>
      <c r="L7" s="141"/>
      <c r="P7" s="86" t="e">
        <f>#REF!</f>
        <v>#REF!</v>
      </c>
      <c r="Q7" s="65">
        <f t="shared" ref="Q7:AB7" si="3">COUNTIFS($E:$E,$P$7,$D:$D,Q$2)</f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  <c r="AB7" s="65">
        <f t="shared" si="3"/>
        <v>0</v>
      </c>
    </row>
    <row r="8" spans="1:28" s="85" customFormat="1" ht="18.75" customHeight="1" x14ac:dyDescent="0.45">
      <c r="A8" s="65">
        <v>5</v>
      </c>
      <c r="B8" s="65" t="s">
        <v>112</v>
      </c>
      <c r="C8" s="151" t="s">
        <v>90</v>
      </c>
      <c r="D8" s="142" t="s">
        <v>110</v>
      </c>
      <c r="E8" s="65" t="s">
        <v>50</v>
      </c>
      <c r="F8" s="65" t="s">
        <v>204</v>
      </c>
      <c r="G8" s="141" t="s">
        <v>205</v>
      </c>
      <c r="H8" s="141"/>
      <c r="I8" s="141"/>
      <c r="J8" s="65"/>
      <c r="K8" s="65"/>
      <c r="L8" s="141"/>
      <c r="P8" s="86" t="e">
        <f>#REF!</f>
        <v>#REF!</v>
      </c>
      <c r="Q8" s="65">
        <f t="shared" ref="Q8:AB8" si="4">COUNTIFS($E:$E,$P$8,$D:$D,Q$2)</f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  <c r="AB8" s="65">
        <f t="shared" si="4"/>
        <v>0</v>
      </c>
    </row>
    <row r="9" spans="1:28" s="85" customFormat="1" ht="18.75" customHeight="1" x14ac:dyDescent="0.45">
      <c r="A9" s="65">
        <v>6</v>
      </c>
      <c r="B9" s="65" t="s">
        <v>112</v>
      </c>
      <c r="C9" s="151" t="s">
        <v>90</v>
      </c>
      <c r="D9" s="142" t="s">
        <v>110</v>
      </c>
      <c r="E9" s="65" t="s">
        <v>50</v>
      </c>
      <c r="F9" s="65" t="s">
        <v>206</v>
      </c>
      <c r="G9" s="141" t="s">
        <v>207</v>
      </c>
      <c r="H9" s="141"/>
      <c r="I9" s="141"/>
      <c r="J9" s="65"/>
      <c r="K9" s="65"/>
      <c r="L9" s="141"/>
      <c r="P9" s="86" t="e">
        <f>#REF!</f>
        <v>#REF!</v>
      </c>
      <c r="Q9" s="65">
        <f t="shared" ref="Q9:AB9" si="5">COUNTIFS($E:$E,$P$9,$D:$D,Q$2)</f>
        <v>0</v>
      </c>
      <c r="R9" s="65">
        <f t="shared" si="5"/>
        <v>0</v>
      </c>
      <c r="S9" s="65">
        <f t="shared" si="5"/>
        <v>0</v>
      </c>
      <c r="T9" s="65">
        <f t="shared" si="5"/>
        <v>0</v>
      </c>
      <c r="U9" s="65">
        <f t="shared" si="5"/>
        <v>0</v>
      </c>
      <c r="V9" s="65">
        <f t="shared" si="5"/>
        <v>0</v>
      </c>
      <c r="W9" s="65">
        <f t="shared" si="5"/>
        <v>0</v>
      </c>
      <c r="X9" s="65">
        <f t="shared" si="5"/>
        <v>0</v>
      </c>
      <c r="Y9" s="65">
        <f t="shared" si="5"/>
        <v>0</v>
      </c>
      <c r="Z9" s="65">
        <f t="shared" si="5"/>
        <v>0</v>
      </c>
      <c r="AA9" s="65">
        <f t="shared" si="5"/>
        <v>0</v>
      </c>
      <c r="AB9" s="65">
        <f t="shared" si="5"/>
        <v>0</v>
      </c>
    </row>
    <row r="10" spans="1:28" s="85" customFormat="1" ht="18.75" customHeight="1" x14ac:dyDescent="0.45">
      <c r="A10" s="65">
        <v>7</v>
      </c>
      <c r="B10" s="65" t="s">
        <v>112</v>
      </c>
      <c r="C10" s="151" t="s">
        <v>90</v>
      </c>
      <c r="D10" s="142" t="s">
        <v>110</v>
      </c>
      <c r="E10" s="65" t="s">
        <v>50</v>
      </c>
      <c r="F10" s="65" t="s">
        <v>208</v>
      </c>
      <c r="G10" s="141" t="s">
        <v>209</v>
      </c>
      <c r="H10" s="141"/>
      <c r="I10" s="141"/>
      <c r="J10" s="65"/>
      <c r="K10" s="65"/>
      <c r="L10" s="141"/>
      <c r="P10" s="86" t="e">
        <f>#REF!</f>
        <v>#REF!</v>
      </c>
      <c r="Q10" s="65">
        <f t="shared" ref="Q10:AB10" si="6">COUNTIFS($E:$E,$P$10,$D:$D,Q$2)</f>
        <v>0</v>
      </c>
      <c r="R10" s="65">
        <f t="shared" si="6"/>
        <v>0</v>
      </c>
      <c r="S10" s="65">
        <f t="shared" si="6"/>
        <v>0</v>
      </c>
      <c r="T10" s="65">
        <f t="shared" si="6"/>
        <v>0</v>
      </c>
      <c r="U10" s="65">
        <f t="shared" si="6"/>
        <v>0</v>
      </c>
      <c r="V10" s="65">
        <f t="shared" si="6"/>
        <v>0</v>
      </c>
      <c r="W10" s="65">
        <f t="shared" si="6"/>
        <v>0</v>
      </c>
      <c r="X10" s="65">
        <f t="shared" si="6"/>
        <v>0</v>
      </c>
      <c r="Y10" s="65">
        <f t="shared" si="6"/>
        <v>0</v>
      </c>
      <c r="Z10" s="65">
        <f t="shared" si="6"/>
        <v>0</v>
      </c>
      <c r="AA10" s="65">
        <f t="shared" si="6"/>
        <v>0</v>
      </c>
      <c r="AB10" s="65">
        <f t="shared" si="6"/>
        <v>0</v>
      </c>
    </row>
    <row r="11" spans="1:28" s="85" customFormat="1" ht="18.75" customHeight="1" x14ac:dyDescent="0.45">
      <c r="A11" s="65">
        <v>8</v>
      </c>
      <c r="B11" s="65" t="s">
        <v>112</v>
      </c>
      <c r="C11" s="151" t="s">
        <v>90</v>
      </c>
      <c r="D11" s="142" t="s">
        <v>110</v>
      </c>
      <c r="E11" s="65" t="s">
        <v>50</v>
      </c>
      <c r="F11" s="65" t="s">
        <v>210</v>
      </c>
      <c r="G11" s="141" t="s">
        <v>211</v>
      </c>
      <c r="H11" s="141"/>
      <c r="I11" s="65"/>
      <c r="J11" s="65"/>
      <c r="K11" s="65"/>
      <c r="L11" s="141"/>
      <c r="P11" s="86" t="e">
        <f>#REF!</f>
        <v>#REF!</v>
      </c>
      <c r="Q11" s="65">
        <f t="shared" ref="Q11:AB11" si="7">COUNTIFS($E:$E,$P$11,$D:$D,Q$2)</f>
        <v>0</v>
      </c>
      <c r="R11" s="65">
        <f t="shared" si="7"/>
        <v>0</v>
      </c>
      <c r="S11" s="65">
        <f t="shared" si="7"/>
        <v>0</v>
      </c>
      <c r="T11" s="65">
        <f t="shared" si="7"/>
        <v>0</v>
      </c>
      <c r="U11" s="65">
        <f t="shared" si="7"/>
        <v>0</v>
      </c>
      <c r="V11" s="65">
        <f t="shared" si="7"/>
        <v>0</v>
      </c>
      <c r="W11" s="65">
        <f t="shared" si="7"/>
        <v>0</v>
      </c>
      <c r="X11" s="65">
        <f t="shared" si="7"/>
        <v>0</v>
      </c>
      <c r="Y11" s="65">
        <f t="shared" si="7"/>
        <v>0</v>
      </c>
      <c r="Z11" s="65">
        <f t="shared" si="7"/>
        <v>0</v>
      </c>
      <c r="AA11" s="65">
        <f t="shared" si="7"/>
        <v>0</v>
      </c>
      <c r="AB11" s="65">
        <f t="shared" si="7"/>
        <v>0</v>
      </c>
    </row>
    <row r="12" spans="1:28" s="85" customFormat="1" ht="18.75" customHeight="1" x14ac:dyDescent="0.45">
      <c r="A12" s="65">
        <v>9</v>
      </c>
      <c r="B12" s="65" t="s">
        <v>112</v>
      </c>
      <c r="C12" s="151" t="s">
        <v>90</v>
      </c>
      <c r="D12" s="142" t="s">
        <v>110</v>
      </c>
      <c r="E12" s="65" t="s">
        <v>50</v>
      </c>
      <c r="F12" s="65" t="s">
        <v>212</v>
      </c>
      <c r="G12" s="141" t="s">
        <v>213</v>
      </c>
      <c r="H12" s="141"/>
      <c r="I12" s="65"/>
      <c r="J12" s="65"/>
      <c r="K12" s="65"/>
      <c r="L12" s="141"/>
      <c r="P12" s="86" t="e">
        <f>#REF!</f>
        <v>#REF!</v>
      </c>
      <c r="Q12" s="65">
        <f t="shared" ref="Q12:AB12" si="8">COUNTIFS($E:$E,$P$12,$D:$D,Q$2)</f>
        <v>0</v>
      </c>
      <c r="R12" s="65">
        <f t="shared" si="8"/>
        <v>0</v>
      </c>
      <c r="S12" s="65">
        <f t="shared" si="8"/>
        <v>0</v>
      </c>
      <c r="T12" s="65">
        <f t="shared" si="8"/>
        <v>0</v>
      </c>
      <c r="U12" s="65">
        <f t="shared" si="8"/>
        <v>0</v>
      </c>
      <c r="V12" s="65">
        <f t="shared" si="8"/>
        <v>0</v>
      </c>
      <c r="W12" s="65">
        <f t="shared" si="8"/>
        <v>0</v>
      </c>
      <c r="X12" s="65">
        <f t="shared" si="8"/>
        <v>0</v>
      </c>
      <c r="Y12" s="65">
        <f t="shared" si="8"/>
        <v>0</v>
      </c>
      <c r="Z12" s="65">
        <f t="shared" si="8"/>
        <v>0</v>
      </c>
      <c r="AA12" s="65">
        <f t="shared" si="8"/>
        <v>0</v>
      </c>
      <c r="AB12" s="65">
        <f t="shared" si="8"/>
        <v>0</v>
      </c>
    </row>
    <row r="13" spans="1:28" s="85" customFormat="1" ht="18.75" customHeight="1" x14ac:dyDescent="0.45">
      <c r="A13" s="65">
        <v>10</v>
      </c>
      <c r="B13" s="65" t="s">
        <v>112</v>
      </c>
      <c r="C13" s="151" t="s">
        <v>90</v>
      </c>
      <c r="D13" s="142" t="s">
        <v>110</v>
      </c>
      <c r="E13" s="65" t="s">
        <v>50</v>
      </c>
      <c r="F13" s="65" t="s">
        <v>214</v>
      </c>
      <c r="G13" s="141" t="s">
        <v>215</v>
      </c>
      <c r="H13" s="65"/>
      <c r="I13" s="65"/>
      <c r="J13" s="65"/>
      <c r="K13" s="65"/>
      <c r="L13" s="141"/>
      <c r="P13" s="86" t="e">
        <f>#REF!</f>
        <v>#REF!</v>
      </c>
      <c r="Q13" s="65">
        <f t="shared" ref="Q13:AB13" si="9">COUNTIFS($E:$E,$P$13,$D:$D,Q$2)</f>
        <v>0</v>
      </c>
      <c r="R13" s="65">
        <f t="shared" si="9"/>
        <v>0</v>
      </c>
      <c r="S13" s="65">
        <f t="shared" si="9"/>
        <v>0</v>
      </c>
      <c r="T13" s="65">
        <f t="shared" si="9"/>
        <v>0</v>
      </c>
      <c r="U13" s="65">
        <f t="shared" si="9"/>
        <v>0</v>
      </c>
      <c r="V13" s="65">
        <f t="shared" si="9"/>
        <v>0</v>
      </c>
      <c r="W13" s="65">
        <f t="shared" si="9"/>
        <v>0</v>
      </c>
      <c r="X13" s="65">
        <f t="shared" si="9"/>
        <v>0</v>
      </c>
      <c r="Y13" s="65">
        <f t="shared" si="9"/>
        <v>0</v>
      </c>
      <c r="Z13" s="65">
        <f t="shared" si="9"/>
        <v>0</v>
      </c>
      <c r="AA13" s="65">
        <f t="shared" si="9"/>
        <v>0</v>
      </c>
      <c r="AB13" s="65">
        <f t="shared" si="9"/>
        <v>0</v>
      </c>
    </row>
    <row r="14" spans="1:28" s="85" customFormat="1" ht="18.75" customHeight="1" x14ac:dyDescent="0.45">
      <c r="A14" s="65">
        <v>11</v>
      </c>
      <c r="B14" s="65" t="s">
        <v>112</v>
      </c>
      <c r="C14" s="151" t="s">
        <v>90</v>
      </c>
      <c r="D14" s="142" t="s">
        <v>110</v>
      </c>
      <c r="E14" s="65" t="s">
        <v>216</v>
      </c>
      <c r="F14" s="65" t="s">
        <v>217</v>
      </c>
      <c r="G14" s="65" t="s">
        <v>218</v>
      </c>
      <c r="H14" s="65"/>
      <c r="I14" s="65"/>
      <c r="J14" s="65"/>
      <c r="K14" s="65"/>
      <c r="L14" s="65"/>
      <c r="P14" s="86" t="s">
        <v>59</v>
      </c>
      <c r="Q14" s="66">
        <f>SUM(Q4:Q13)</f>
        <v>0</v>
      </c>
      <c r="R14" s="66">
        <f t="shared" ref="R14:AB14" si="10">SUM(R4:R13)</f>
        <v>0</v>
      </c>
      <c r="S14" s="66">
        <f t="shared" si="10"/>
        <v>0</v>
      </c>
      <c r="T14" s="66">
        <f t="shared" si="10"/>
        <v>0</v>
      </c>
      <c r="U14" s="66">
        <f t="shared" si="10"/>
        <v>0</v>
      </c>
      <c r="V14" s="66">
        <f t="shared" si="10"/>
        <v>0</v>
      </c>
      <c r="W14" s="66">
        <f t="shared" si="10"/>
        <v>0</v>
      </c>
      <c r="X14" s="66">
        <f t="shared" si="10"/>
        <v>0</v>
      </c>
      <c r="Y14" s="66">
        <f t="shared" si="10"/>
        <v>0</v>
      </c>
      <c r="Z14" s="66">
        <f t="shared" si="10"/>
        <v>0</v>
      </c>
      <c r="AA14" s="66">
        <f t="shared" si="10"/>
        <v>0</v>
      </c>
      <c r="AB14" s="66">
        <f t="shared" si="10"/>
        <v>0</v>
      </c>
    </row>
    <row r="15" spans="1:28" s="85" customFormat="1" ht="18.75" customHeight="1" x14ac:dyDescent="0.45">
      <c r="A15" s="65">
        <v>12</v>
      </c>
      <c r="B15" s="65" t="s">
        <v>277</v>
      </c>
      <c r="C15" s="151" t="s">
        <v>90</v>
      </c>
      <c r="D15" s="142" t="s">
        <v>278</v>
      </c>
      <c r="E15" s="65" t="s">
        <v>50</v>
      </c>
      <c r="F15" s="65" t="s">
        <v>534</v>
      </c>
      <c r="G15" s="141" t="s">
        <v>535</v>
      </c>
      <c r="H15" s="65"/>
      <c r="I15" s="65"/>
      <c r="J15" s="65"/>
      <c r="K15" s="65"/>
      <c r="L15" s="65"/>
      <c r="P15" s="104" t="s">
        <v>61</v>
      </c>
      <c r="Q15" s="65">
        <f>COUNTIFS($E:$E,$P$4,$D:$D,Q$2)</f>
        <v>0</v>
      </c>
      <c r="R15" s="65">
        <f>COUNTIFS($E:$E,$P$5,$D:$D,Q$2)</f>
        <v>0</v>
      </c>
      <c r="S15" s="65">
        <f>COUNTIFS($E:$E,$P$6,$D:$D,Q$2)</f>
        <v>0</v>
      </c>
      <c r="T15" s="65">
        <f>COUNTIFS($E:$E,$P$7,$D:$D,Q$2)</f>
        <v>0</v>
      </c>
      <c r="U15" s="65">
        <f>COUNTIFS($E:$E,$P$8,$D:$D,Q$2)</f>
        <v>0</v>
      </c>
      <c r="V15" s="65">
        <f>COUNTIFS($E:$E,$P$9,$D:$D,Q$2)</f>
        <v>0</v>
      </c>
      <c r="W15" s="65">
        <f>COUNTIFS($E:$E,$P$10,$D:$D,Q$2)</f>
        <v>0</v>
      </c>
      <c r="X15" s="65">
        <f>COUNTIFS($E:$E,$P$11,$D:$D,Q$2)</f>
        <v>0</v>
      </c>
      <c r="Y15" s="65">
        <f>COUNTIFS($E:$E,$P$12,$D:$D,Q$2)</f>
        <v>0</v>
      </c>
      <c r="Z15" s="65">
        <f>COUNTIFS($E:$E,$P$13,$D:$D,Q$2)</f>
        <v>0</v>
      </c>
      <c r="AA15" s="66">
        <f t="shared" ref="AA15:AA16" si="11">SUM(Q15:Z15)</f>
        <v>0</v>
      </c>
    </row>
    <row r="16" spans="1:28" s="85" customFormat="1" ht="18.75" customHeight="1" x14ac:dyDescent="0.45">
      <c r="A16" s="65">
        <v>13</v>
      </c>
      <c r="B16" s="65" t="s">
        <v>277</v>
      </c>
      <c r="C16" s="151" t="s">
        <v>90</v>
      </c>
      <c r="D16" s="142" t="s">
        <v>278</v>
      </c>
      <c r="E16" s="65" t="s">
        <v>50</v>
      </c>
      <c r="F16" s="65" t="s">
        <v>536</v>
      </c>
      <c r="G16" s="141" t="s">
        <v>537</v>
      </c>
      <c r="H16" s="65"/>
      <c r="I16" s="65"/>
      <c r="J16" s="65"/>
      <c r="K16" s="65"/>
      <c r="L16" s="65"/>
      <c r="P16" s="104" t="s">
        <v>62</v>
      </c>
      <c r="Q16" s="65">
        <f>COUNTIFS($E:$E,$P$4,$D:$D,R$2)</f>
        <v>0</v>
      </c>
      <c r="R16" s="65">
        <f>COUNTIFS($E:$E,$P$5,$D:$D,R$2)</f>
        <v>0</v>
      </c>
      <c r="S16" s="65">
        <f>COUNTIFS($E:$E,$P$6,$D:$D,R$2)</f>
        <v>0</v>
      </c>
      <c r="T16" s="65">
        <f>COUNTIFS($E:$E,$P$7,$D:$D,R$2)</f>
        <v>0</v>
      </c>
      <c r="U16" s="65">
        <f>COUNTIFS($E:$E,$P$8,$D:$D,R$2)</f>
        <v>0</v>
      </c>
      <c r="V16" s="65">
        <f>COUNTIFS($E:$E,$P$9,$D:$D,R$2)</f>
        <v>0</v>
      </c>
      <c r="W16" s="65">
        <f>COUNTIFS($E:$E,$P$10,$D:$D,R$2)</f>
        <v>0</v>
      </c>
      <c r="X16" s="65">
        <f>COUNTIFS($E:$E,$P$11,$D:$D,R$2)</f>
        <v>0</v>
      </c>
      <c r="Y16" s="65">
        <f>COUNTIFS($E:$E,$P$12,$D:$D,R$2)</f>
        <v>0</v>
      </c>
      <c r="Z16" s="65">
        <f>COUNTIFS($E:$E,$P$13,$D:$D,R$2)</f>
        <v>0</v>
      </c>
      <c r="AA16" s="66">
        <f t="shared" si="11"/>
        <v>0</v>
      </c>
    </row>
    <row r="17" spans="1:27" s="85" customFormat="1" ht="18.75" customHeight="1" x14ac:dyDescent="0.45">
      <c r="A17" s="65">
        <v>14</v>
      </c>
      <c r="B17" s="65" t="s">
        <v>277</v>
      </c>
      <c r="C17" s="151" t="s">
        <v>90</v>
      </c>
      <c r="D17" s="142" t="s">
        <v>278</v>
      </c>
      <c r="E17" s="65" t="s">
        <v>538</v>
      </c>
      <c r="F17" s="65" t="s">
        <v>539</v>
      </c>
      <c r="G17" s="141" t="s">
        <v>540</v>
      </c>
      <c r="H17" s="65"/>
      <c r="I17" s="65"/>
      <c r="J17" s="65"/>
      <c r="K17" s="65"/>
      <c r="L17" s="65"/>
      <c r="P17" s="104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175"/>
    </row>
    <row r="18" spans="1:27" s="85" customFormat="1" ht="18.75" customHeight="1" x14ac:dyDescent="0.45">
      <c r="A18" s="65">
        <v>15</v>
      </c>
      <c r="B18" s="65" t="s">
        <v>277</v>
      </c>
      <c r="C18" s="151" t="s">
        <v>90</v>
      </c>
      <c r="D18" s="142" t="s">
        <v>278</v>
      </c>
      <c r="E18" s="65" t="s">
        <v>4</v>
      </c>
      <c r="F18" s="65" t="s">
        <v>541</v>
      </c>
      <c r="G18" s="141" t="s">
        <v>542</v>
      </c>
      <c r="H18" s="65"/>
      <c r="I18" s="65"/>
      <c r="J18" s="65"/>
      <c r="K18" s="65"/>
      <c r="L18" s="65"/>
      <c r="P18" s="104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175"/>
    </row>
    <row r="19" spans="1:27" s="85" customFormat="1" ht="18.75" x14ac:dyDescent="0.45">
      <c r="A19" s="65">
        <v>16</v>
      </c>
      <c r="B19" s="148" t="s">
        <v>277</v>
      </c>
      <c r="C19" s="151" t="s">
        <v>90</v>
      </c>
      <c r="D19" s="142" t="s">
        <v>278</v>
      </c>
      <c r="E19" s="65" t="s">
        <v>543</v>
      </c>
      <c r="F19" s="141" t="s">
        <v>544</v>
      </c>
      <c r="G19" s="141" t="s">
        <v>545</v>
      </c>
      <c r="H19" s="148"/>
      <c r="I19" s="148"/>
      <c r="J19" s="148"/>
      <c r="K19" s="148"/>
      <c r="L19" s="148"/>
    </row>
    <row r="20" spans="1:27" s="85" customFormat="1" ht="18.75" x14ac:dyDescent="0.45">
      <c r="A20" s="65">
        <v>17</v>
      </c>
      <c r="B20" s="148" t="s">
        <v>277</v>
      </c>
      <c r="C20" s="151" t="s">
        <v>90</v>
      </c>
      <c r="D20" s="142" t="s">
        <v>278</v>
      </c>
      <c r="E20" s="65" t="s">
        <v>543</v>
      </c>
      <c r="F20" s="141" t="s">
        <v>546</v>
      </c>
      <c r="G20" s="141" t="s">
        <v>500</v>
      </c>
      <c r="H20" s="148"/>
      <c r="I20" s="148"/>
      <c r="J20" s="148"/>
      <c r="K20" s="148"/>
      <c r="L20" s="148"/>
    </row>
    <row r="21" spans="1:27" s="85" customFormat="1" ht="18.75" x14ac:dyDescent="0.4">
      <c r="A21" s="65">
        <v>18</v>
      </c>
      <c r="B21" s="65" t="s">
        <v>607</v>
      </c>
      <c r="C21" s="149" t="s">
        <v>90</v>
      </c>
      <c r="D21" s="142" t="s">
        <v>585</v>
      </c>
      <c r="E21" s="65" t="s">
        <v>3</v>
      </c>
      <c r="F21" s="65" t="s">
        <v>790</v>
      </c>
      <c r="G21" s="65" t="s">
        <v>75</v>
      </c>
      <c r="H21" s="148"/>
      <c r="I21" s="148"/>
      <c r="J21" s="148"/>
      <c r="K21" s="148"/>
      <c r="L21" s="148"/>
    </row>
    <row r="22" spans="1:27" s="85" customFormat="1" ht="18.75" x14ac:dyDescent="0.4">
      <c r="A22" s="65">
        <v>19</v>
      </c>
      <c r="B22" s="65" t="s">
        <v>607</v>
      </c>
      <c r="C22" s="149" t="s">
        <v>90</v>
      </c>
      <c r="D22" s="142" t="s">
        <v>585</v>
      </c>
      <c r="E22" s="65" t="s">
        <v>3</v>
      </c>
      <c r="F22" s="65" t="s">
        <v>791</v>
      </c>
      <c r="G22" s="65" t="s">
        <v>75</v>
      </c>
      <c r="H22" s="148"/>
      <c r="I22" s="148"/>
      <c r="J22" s="148"/>
      <c r="K22" s="148"/>
      <c r="L22" s="148"/>
    </row>
    <row r="23" spans="1:27" s="85" customFormat="1" ht="18.75" x14ac:dyDescent="0.4">
      <c r="A23" s="65">
        <v>20</v>
      </c>
      <c r="B23" s="65" t="s">
        <v>607</v>
      </c>
      <c r="C23" s="149" t="s">
        <v>90</v>
      </c>
      <c r="D23" s="142" t="s">
        <v>585</v>
      </c>
      <c r="E23" s="65" t="s">
        <v>50</v>
      </c>
      <c r="F23" s="65" t="s">
        <v>792</v>
      </c>
      <c r="G23" s="65" t="s">
        <v>793</v>
      </c>
      <c r="H23" s="148"/>
      <c r="I23" s="148"/>
      <c r="J23" s="148"/>
      <c r="K23" s="148"/>
      <c r="L23" s="148"/>
    </row>
    <row r="24" spans="1:27" s="85" customFormat="1" ht="18.75" x14ac:dyDescent="0.4">
      <c r="A24" s="65">
        <v>21</v>
      </c>
      <c r="B24" s="65" t="s">
        <v>607</v>
      </c>
      <c r="C24" s="149" t="s">
        <v>90</v>
      </c>
      <c r="D24" s="142" t="s">
        <v>585</v>
      </c>
      <c r="E24" s="65" t="s">
        <v>50</v>
      </c>
      <c r="F24" s="65" t="s">
        <v>794</v>
      </c>
      <c r="G24" s="65" t="s">
        <v>795</v>
      </c>
      <c r="H24" s="148"/>
      <c r="I24" s="148"/>
      <c r="J24" s="148"/>
      <c r="K24" s="148"/>
      <c r="L24" s="148"/>
    </row>
    <row r="25" spans="1:27" s="85" customFormat="1" ht="18.75" x14ac:dyDescent="0.4">
      <c r="A25" s="65">
        <v>22</v>
      </c>
      <c r="B25" s="65" t="s">
        <v>607</v>
      </c>
      <c r="C25" s="149" t="s">
        <v>90</v>
      </c>
      <c r="D25" s="142" t="s">
        <v>585</v>
      </c>
      <c r="E25" s="65" t="s">
        <v>122</v>
      </c>
      <c r="F25" s="65" t="s">
        <v>796</v>
      </c>
      <c r="G25" s="65" t="s">
        <v>752</v>
      </c>
      <c r="H25" s="148"/>
      <c r="I25" s="148"/>
      <c r="J25" s="148"/>
      <c r="K25" s="148"/>
      <c r="L25" s="148"/>
    </row>
    <row r="26" spans="1:27" s="85" customFormat="1" ht="18.75" x14ac:dyDescent="0.4">
      <c r="A26" s="65">
        <v>23</v>
      </c>
      <c r="B26" s="65" t="s">
        <v>607</v>
      </c>
      <c r="C26" s="149" t="s">
        <v>90</v>
      </c>
      <c r="D26" s="142" t="s">
        <v>585</v>
      </c>
      <c r="E26" s="65" t="s">
        <v>4</v>
      </c>
      <c r="F26" s="65" t="s">
        <v>792</v>
      </c>
      <c r="G26" s="65" t="s">
        <v>797</v>
      </c>
      <c r="H26" s="148"/>
      <c r="I26" s="148"/>
      <c r="J26" s="148"/>
      <c r="K26" s="148"/>
      <c r="L26" s="148"/>
    </row>
    <row r="27" spans="1:27" s="85" customFormat="1" ht="18.75" x14ac:dyDescent="0.4">
      <c r="A27" s="65">
        <v>24</v>
      </c>
      <c r="B27" s="65" t="s">
        <v>915</v>
      </c>
      <c r="C27" s="149" t="s">
        <v>90</v>
      </c>
      <c r="D27" s="142" t="s">
        <v>845</v>
      </c>
      <c r="E27" s="65" t="s">
        <v>50</v>
      </c>
      <c r="F27" s="65" t="s">
        <v>1108</v>
      </c>
      <c r="G27" s="65" t="s">
        <v>1109</v>
      </c>
      <c r="H27" s="148"/>
      <c r="I27" s="148"/>
      <c r="J27" s="148"/>
      <c r="K27" s="148"/>
      <c r="L27" s="148"/>
    </row>
    <row r="28" spans="1:27" s="85" customFormat="1" ht="18.75" x14ac:dyDescent="0.4">
      <c r="A28" s="65">
        <v>25</v>
      </c>
      <c r="B28" s="65" t="s">
        <v>915</v>
      </c>
      <c r="C28" s="149" t="s">
        <v>90</v>
      </c>
      <c r="D28" s="142" t="s">
        <v>845</v>
      </c>
      <c r="E28" s="65" t="s">
        <v>202</v>
      </c>
      <c r="F28" s="65" t="s">
        <v>1110</v>
      </c>
      <c r="G28" s="65" t="s">
        <v>1068</v>
      </c>
      <c r="H28" s="148"/>
      <c r="I28" s="148"/>
      <c r="J28" s="148"/>
      <c r="K28" s="148"/>
      <c r="L28" s="148"/>
    </row>
    <row r="29" spans="1:27" s="85" customFormat="1" ht="18.75" x14ac:dyDescent="0.45">
      <c r="A29" s="65">
        <v>26</v>
      </c>
      <c r="B29" s="148"/>
      <c r="C29" s="151"/>
      <c r="D29" s="142"/>
      <c r="E29" s="65"/>
      <c r="F29" s="141"/>
      <c r="G29" s="141"/>
      <c r="H29" s="148"/>
      <c r="I29" s="148"/>
      <c r="J29" s="148"/>
      <c r="K29" s="148"/>
      <c r="L29" s="148"/>
    </row>
    <row r="30" spans="1:27" s="85" customFormat="1" ht="18.75" x14ac:dyDescent="0.45">
      <c r="A30" s="65">
        <v>27</v>
      </c>
      <c r="B30" s="148"/>
      <c r="C30" s="151"/>
      <c r="D30" s="142"/>
      <c r="E30" s="65"/>
      <c r="F30" s="141"/>
      <c r="G30" s="141"/>
      <c r="H30" s="148"/>
      <c r="I30" s="148"/>
      <c r="J30" s="148"/>
      <c r="K30" s="148"/>
      <c r="L30" s="148"/>
    </row>
    <row r="31" spans="1:27" s="85" customFormat="1" ht="18.75" x14ac:dyDescent="0.45">
      <c r="A31" s="65">
        <v>28</v>
      </c>
      <c r="B31" s="148"/>
      <c r="C31" s="151"/>
      <c r="D31" s="142"/>
      <c r="E31" s="141"/>
      <c r="F31" s="141"/>
      <c r="G31" s="141"/>
      <c r="H31" s="148"/>
      <c r="I31" s="148"/>
      <c r="J31" s="148"/>
      <c r="K31" s="148"/>
      <c r="L31" s="148"/>
    </row>
    <row r="32" spans="1:27" s="85" customFormat="1" ht="18.75" x14ac:dyDescent="0.45">
      <c r="A32" s="65">
        <v>29</v>
      </c>
      <c r="B32" s="148"/>
      <c r="C32" s="151"/>
      <c r="D32" s="142"/>
      <c r="E32" s="141"/>
      <c r="F32" s="141"/>
      <c r="G32" s="141"/>
      <c r="H32" s="148"/>
      <c r="I32" s="148"/>
      <c r="J32" s="148"/>
      <c r="K32" s="148"/>
      <c r="L32" s="148"/>
    </row>
    <row r="33" spans="1:12" s="85" customFormat="1" ht="18.75" x14ac:dyDescent="0.45">
      <c r="A33" s="65">
        <v>30</v>
      </c>
      <c r="B33" s="148"/>
      <c r="C33" s="151"/>
      <c r="D33" s="142"/>
      <c r="E33" s="141"/>
      <c r="F33" s="141"/>
      <c r="G33" s="141"/>
      <c r="H33" s="148"/>
      <c r="I33" s="148"/>
      <c r="J33" s="148"/>
      <c r="K33" s="148"/>
      <c r="L33" s="148"/>
    </row>
    <row r="34" spans="1:12" s="85" customFormat="1" ht="18.75" x14ac:dyDescent="0.45">
      <c r="A34" s="65">
        <v>31</v>
      </c>
      <c r="B34" s="148"/>
      <c r="C34" s="151"/>
      <c r="D34" s="142"/>
      <c r="E34" s="141"/>
      <c r="F34" s="141"/>
      <c r="G34" s="141"/>
      <c r="H34" s="148"/>
      <c r="I34" s="148"/>
      <c r="J34" s="148"/>
      <c r="K34" s="148"/>
      <c r="L34" s="148"/>
    </row>
    <row r="35" spans="1:12" s="85" customFormat="1" ht="18.75" x14ac:dyDescent="0.45">
      <c r="A35" s="65">
        <v>32</v>
      </c>
      <c r="B35" s="148"/>
      <c r="C35" s="151"/>
      <c r="D35" s="142"/>
      <c r="E35" s="141"/>
      <c r="F35" s="141"/>
      <c r="G35" s="141"/>
      <c r="H35" s="148"/>
      <c r="I35" s="148"/>
      <c r="J35" s="148"/>
      <c r="K35" s="148"/>
      <c r="L35" s="148"/>
    </row>
    <row r="36" spans="1:12" s="85" customFormat="1" ht="18.75" x14ac:dyDescent="0.45">
      <c r="A36" s="65">
        <v>33</v>
      </c>
      <c r="B36" s="148"/>
      <c r="C36" s="151"/>
      <c r="D36" s="142"/>
      <c r="E36" s="141"/>
      <c r="F36" s="141"/>
      <c r="G36" s="141"/>
      <c r="H36" s="148"/>
      <c r="I36" s="148"/>
      <c r="J36" s="148"/>
      <c r="K36" s="148"/>
      <c r="L36" s="148"/>
    </row>
    <row r="37" spans="1:12" s="85" customFormat="1" ht="18.75" x14ac:dyDescent="0.45">
      <c r="A37" s="65">
        <v>34</v>
      </c>
      <c r="B37" s="141"/>
      <c r="C37" s="151"/>
      <c r="D37" s="142"/>
      <c r="E37" s="141"/>
      <c r="F37" s="141"/>
      <c r="G37" s="141"/>
      <c r="H37" s="148"/>
      <c r="I37" s="148"/>
      <c r="J37" s="148"/>
      <c r="K37" s="148"/>
      <c r="L37" s="148"/>
    </row>
    <row r="38" spans="1:12" s="85" customFormat="1" ht="18.75" x14ac:dyDescent="0.45">
      <c r="A38" s="65">
        <v>35</v>
      </c>
      <c r="B38" s="141"/>
      <c r="C38" s="151"/>
      <c r="D38" s="142"/>
      <c r="E38" s="141"/>
      <c r="F38" s="141"/>
      <c r="G38" s="141"/>
      <c r="H38" s="148"/>
      <c r="I38" s="148"/>
      <c r="J38" s="148"/>
      <c r="K38" s="148"/>
      <c r="L38" s="148"/>
    </row>
    <row r="39" spans="1:12" s="85" customFormat="1" ht="18.75" x14ac:dyDescent="0.45">
      <c r="A39" s="65">
        <v>36</v>
      </c>
      <c r="B39" s="141"/>
      <c r="C39" s="151"/>
      <c r="D39" s="142"/>
      <c r="E39" s="141"/>
      <c r="F39" s="141"/>
      <c r="G39" s="141"/>
      <c r="H39" s="148"/>
      <c r="I39" s="148"/>
      <c r="J39" s="148"/>
      <c r="K39" s="148"/>
      <c r="L39" s="148"/>
    </row>
    <row r="40" spans="1:12" s="85" customFormat="1" ht="18.75" x14ac:dyDescent="0.45">
      <c r="A40" s="65">
        <v>37</v>
      </c>
      <c r="B40" s="141"/>
      <c r="C40" s="151"/>
      <c r="D40" s="142"/>
      <c r="E40" s="141"/>
      <c r="F40" s="141"/>
      <c r="G40" s="141"/>
      <c r="H40" s="148"/>
      <c r="I40" s="148"/>
      <c r="J40" s="148"/>
      <c r="K40" s="148"/>
      <c r="L40" s="148"/>
    </row>
    <row r="41" spans="1:12" s="85" customFormat="1" ht="18.75" x14ac:dyDescent="0.45">
      <c r="A41" s="65">
        <v>38</v>
      </c>
      <c r="B41" s="141"/>
      <c r="C41" s="151"/>
      <c r="D41" s="142"/>
      <c r="E41" s="141"/>
      <c r="F41" s="141"/>
      <c r="G41" s="141"/>
      <c r="H41" s="148"/>
      <c r="I41" s="148"/>
      <c r="J41" s="148"/>
      <c r="K41" s="148"/>
      <c r="L41" s="148"/>
    </row>
    <row r="42" spans="1:12" s="85" customFormat="1" ht="18.75" x14ac:dyDescent="0.45">
      <c r="A42" s="65">
        <v>39</v>
      </c>
      <c r="B42" s="141"/>
      <c r="C42" s="151"/>
      <c r="D42" s="142"/>
      <c r="E42" s="141"/>
      <c r="F42" s="141"/>
      <c r="G42" s="141"/>
      <c r="H42" s="148"/>
      <c r="I42" s="148"/>
      <c r="J42" s="148"/>
      <c r="K42" s="148"/>
      <c r="L42" s="148"/>
    </row>
    <row r="43" spans="1:12" s="85" customFormat="1" ht="18.75" x14ac:dyDescent="0.45">
      <c r="A43" s="65">
        <v>40</v>
      </c>
      <c r="B43" s="141"/>
      <c r="C43" s="151"/>
      <c r="D43" s="142"/>
      <c r="E43" s="141"/>
      <c r="F43" s="141"/>
      <c r="G43" s="141"/>
      <c r="H43" s="148"/>
      <c r="I43" s="148"/>
      <c r="J43" s="148"/>
      <c r="K43" s="148"/>
      <c r="L43" s="148"/>
    </row>
    <row r="44" spans="1:12" s="85" customFormat="1" ht="18.75" x14ac:dyDescent="0.45">
      <c r="A44" s="65">
        <v>41</v>
      </c>
      <c r="B44" s="141"/>
      <c r="C44" s="151"/>
      <c r="D44" s="142"/>
      <c r="E44" s="141"/>
      <c r="F44" s="141"/>
      <c r="G44" s="141"/>
      <c r="H44" s="148"/>
      <c r="I44" s="148"/>
      <c r="J44" s="148"/>
      <c r="K44" s="148"/>
      <c r="L44" s="148"/>
    </row>
    <row r="45" spans="1:12" s="85" customFormat="1" ht="18.75" x14ac:dyDescent="0.45">
      <c r="A45" s="65">
        <v>42</v>
      </c>
      <c r="B45" s="141"/>
      <c r="C45" s="151"/>
      <c r="D45" s="142"/>
      <c r="E45" s="141"/>
      <c r="F45" s="141"/>
      <c r="G45" s="141"/>
      <c r="H45" s="148"/>
      <c r="I45" s="148"/>
      <c r="J45" s="148"/>
      <c r="K45" s="148"/>
      <c r="L45" s="148"/>
    </row>
    <row r="46" spans="1:12" s="85" customFormat="1" ht="18.75" x14ac:dyDescent="0.45">
      <c r="A46" s="65">
        <v>43</v>
      </c>
      <c r="B46" s="141"/>
      <c r="C46" s="151"/>
      <c r="D46" s="142"/>
      <c r="E46" s="141"/>
      <c r="F46" s="141"/>
      <c r="G46" s="141"/>
      <c r="H46" s="148"/>
      <c r="I46" s="148"/>
      <c r="J46" s="148"/>
      <c r="K46" s="148"/>
      <c r="L46" s="148"/>
    </row>
    <row r="47" spans="1:12" s="85" customFormat="1" ht="18.75" x14ac:dyDescent="0.45">
      <c r="A47" s="65">
        <v>44</v>
      </c>
      <c r="B47" s="141"/>
      <c r="C47" s="151"/>
      <c r="D47" s="142"/>
      <c r="E47" s="195"/>
      <c r="F47" s="195"/>
      <c r="G47" s="195"/>
      <c r="H47" s="148"/>
      <c r="I47" s="148"/>
      <c r="J47" s="148"/>
      <c r="K47" s="148"/>
      <c r="L47" s="148"/>
    </row>
    <row r="48" spans="1:12" s="85" customFormat="1" ht="18.75" x14ac:dyDescent="0.45">
      <c r="A48" s="65">
        <v>45</v>
      </c>
      <c r="B48" s="141"/>
      <c r="C48" s="151"/>
      <c r="D48" s="142"/>
      <c r="E48" s="195"/>
      <c r="F48" s="195"/>
      <c r="G48" s="195"/>
      <c r="H48" s="148"/>
      <c r="I48" s="148"/>
      <c r="J48" s="148"/>
      <c r="K48" s="148"/>
      <c r="L48" s="148"/>
    </row>
    <row r="49" spans="1:12" s="85" customFormat="1" ht="18.75" x14ac:dyDescent="0.45">
      <c r="A49" s="65">
        <v>46</v>
      </c>
      <c r="B49" s="141"/>
      <c r="C49" s="151"/>
      <c r="D49" s="142"/>
      <c r="E49" s="195"/>
      <c r="F49" s="195"/>
      <c r="G49" s="195"/>
      <c r="H49" s="148"/>
      <c r="I49" s="148"/>
      <c r="J49" s="148"/>
      <c r="K49" s="148"/>
      <c r="L49" s="148"/>
    </row>
    <row r="50" spans="1:12" s="85" customFormat="1" ht="18.75" x14ac:dyDescent="0.45">
      <c r="A50" s="65">
        <v>47</v>
      </c>
      <c r="B50" s="141"/>
      <c r="C50" s="151"/>
      <c r="D50" s="142"/>
      <c r="E50" s="195"/>
      <c r="F50" s="195"/>
      <c r="G50" s="195"/>
      <c r="H50" s="148"/>
      <c r="I50" s="148"/>
      <c r="J50" s="148"/>
      <c r="K50" s="148"/>
      <c r="L50" s="148"/>
    </row>
    <row r="51" spans="1:12" s="85" customFormat="1" ht="18.75" x14ac:dyDescent="0.45">
      <c r="A51" s="65">
        <v>48</v>
      </c>
      <c r="B51" s="141"/>
      <c r="C51" s="151"/>
      <c r="D51" s="142"/>
      <c r="E51" s="195"/>
      <c r="F51" s="195"/>
      <c r="G51" s="195"/>
      <c r="H51" s="148"/>
      <c r="I51" s="148"/>
      <c r="J51" s="148"/>
      <c r="K51" s="148"/>
      <c r="L51" s="148"/>
    </row>
    <row r="52" spans="1:12" s="85" customFormat="1" ht="18.75" x14ac:dyDescent="0.45">
      <c r="A52" s="65">
        <v>49</v>
      </c>
      <c r="B52" s="141"/>
      <c r="C52" s="151"/>
      <c r="D52" s="142"/>
      <c r="E52" s="195"/>
      <c r="F52" s="195"/>
      <c r="G52" s="195"/>
      <c r="H52" s="148"/>
      <c r="I52" s="148"/>
      <c r="J52" s="148"/>
      <c r="K52" s="148"/>
      <c r="L52" s="148"/>
    </row>
    <row r="53" spans="1:12" s="85" customFormat="1" ht="18.75" x14ac:dyDescent="0.45">
      <c r="A53" s="65">
        <v>50</v>
      </c>
      <c r="B53" s="141"/>
      <c r="C53" s="151"/>
      <c r="D53" s="142"/>
      <c r="E53" s="195"/>
      <c r="F53" s="195"/>
      <c r="G53" s="195"/>
      <c r="H53" s="148"/>
      <c r="I53" s="148"/>
      <c r="J53" s="148"/>
      <c r="K53" s="148"/>
      <c r="L53" s="148"/>
    </row>
    <row r="54" spans="1:12" s="85" customFormat="1" ht="18.75" x14ac:dyDescent="0.45">
      <c r="A54" s="65">
        <v>51</v>
      </c>
      <c r="B54" s="141"/>
      <c r="C54" s="151"/>
      <c r="D54" s="142"/>
      <c r="E54" s="195"/>
      <c r="F54" s="195"/>
      <c r="G54" s="195"/>
      <c r="H54" s="148"/>
      <c r="I54" s="148"/>
      <c r="J54" s="148"/>
      <c r="K54" s="148"/>
      <c r="L54" s="148"/>
    </row>
    <row r="55" spans="1:12" s="85" customFormat="1" ht="18.75" x14ac:dyDescent="0.45">
      <c r="A55" s="65">
        <v>52</v>
      </c>
      <c r="B55" s="141"/>
      <c r="C55" s="151"/>
      <c r="D55" s="142"/>
      <c r="E55" s="195"/>
      <c r="F55" s="195"/>
      <c r="G55" s="195"/>
      <c r="H55" s="148"/>
      <c r="I55" s="148"/>
      <c r="J55" s="148"/>
      <c r="K55" s="148"/>
      <c r="L55" s="148"/>
    </row>
    <row r="56" spans="1:12" s="85" customFormat="1" ht="18.75" x14ac:dyDescent="0.45">
      <c r="A56" s="65">
        <v>53</v>
      </c>
      <c r="B56" s="141"/>
      <c r="C56" s="151"/>
      <c r="D56" s="142"/>
      <c r="E56" s="195"/>
      <c r="F56" s="195"/>
      <c r="G56" s="195"/>
      <c r="H56" s="148"/>
      <c r="I56" s="148"/>
      <c r="J56" s="148"/>
      <c r="K56" s="148"/>
      <c r="L56" s="148"/>
    </row>
    <row r="57" spans="1:12" s="85" customFormat="1" ht="18.75" x14ac:dyDescent="0.45">
      <c r="A57" s="65">
        <v>54</v>
      </c>
      <c r="B57" s="141"/>
      <c r="C57" s="151"/>
      <c r="D57" s="142"/>
      <c r="E57" s="195"/>
      <c r="F57" s="195"/>
      <c r="G57" s="195"/>
      <c r="H57" s="148"/>
      <c r="I57" s="148"/>
      <c r="J57" s="148"/>
      <c r="K57" s="148"/>
      <c r="L57" s="148"/>
    </row>
    <row r="58" spans="1:12" s="85" customFormat="1" ht="18.75" x14ac:dyDescent="0.45">
      <c r="A58" s="65">
        <v>55</v>
      </c>
      <c r="B58" s="141"/>
      <c r="C58" s="151"/>
      <c r="D58" s="142"/>
      <c r="E58" s="195"/>
      <c r="F58" s="195"/>
      <c r="G58" s="195"/>
      <c r="H58" s="148"/>
      <c r="I58" s="148"/>
      <c r="J58" s="148"/>
      <c r="K58" s="148"/>
      <c r="L58" s="148"/>
    </row>
    <row r="59" spans="1:12" s="85" customFormat="1" ht="18.75" x14ac:dyDescent="0.45">
      <c r="A59" s="65">
        <v>56</v>
      </c>
      <c r="B59" s="141"/>
      <c r="C59" s="151"/>
      <c r="D59" s="142"/>
      <c r="E59" s="195"/>
      <c r="F59" s="195"/>
      <c r="G59" s="195"/>
      <c r="H59" s="148"/>
      <c r="I59" s="148"/>
      <c r="J59" s="148"/>
      <c r="K59" s="148"/>
      <c r="L59" s="148"/>
    </row>
    <row r="60" spans="1:12" s="85" customFormat="1" ht="18.75" x14ac:dyDescent="0.45">
      <c r="A60" s="65">
        <v>57</v>
      </c>
      <c r="B60" s="141"/>
      <c r="C60" s="151"/>
      <c r="D60" s="142"/>
      <c r="E60" s="195"/>
      <c r="F60" s="195"/>
      <c r="G60" s="195"/>
      <c r="H60" s="148"/>
      <c r="I60" s="148"/>
      <c r="J60" s="148"/>
      <c r="K60" s="148"/>
      <c r="L60" s="148"/>
    </row>
    <row r="61" spans="1:12" s="85" customFormat="1" ht="18.75" x14ac:dyDescent="0.45">
      <c r="A61" s="65">
        <v>58</v>
      </c>
      <c r="B61" s="141"/>
      <c r="C61" s="151"/>
      <c r="D61" s="142"/>
      <c r="E61" s="195"/>
      <c r="F61" s="195"/>
      <c r="G61" s="195"/>
      <c r="H61" s="148"/>
      <c r="I61" s="148"/>
      <c r="J61" s="148"/>
      <c r="K61" s="148"/>
      <c r="L61" s="148"/>
    </row>
    <row r="62" spans="1:12" s="85" customFormat="1" ht="18.75" x14ac:dyDescent="0.45">
      <c r="A62" s="65">
        <v>59</v>
      </c>
      <c r="B62" s="141"/>
      <c r="C62" s="151"/>
      <c r="D62" s="142"/>
      <c r="E62" s="195"/>
      <c r="F62" s="195"/>
      <c r="G62" s="195"/>
      <c r="H62" s="148"/>
      <c r="I62" s="148"/>
      <c r="J62" s="148"/>
      <c r="K62" s="148"/>
      <c r="L62" s="148"/>
    </row>
    <row r="63" spans="1:12" s="85" customFormat="1" ht="18.75" x14ac:dyDescent="0.45">
      <c r="A63" s="65">
        <v>60</v>
      </c>
      <c r="B63" s="141"/>
      <c r="C63" s="151"/>
      <c r="D63" s="142"/>
      <c r="E63" s="195"/>
      <c r="F63" s="195"/>
      <c r="G63" s="195"/>
      <c r="H63" s="148"/>
      <c r="I63" s="148"/>
      <c r="J63" s="148"/>
      <c r="K63" s="148"/>
      <c r="L63" s="148"/>
    </row>
    <row r="64" spans="1:12" s="85" customFormat="1" ht="18.75" x14ac:dyDescent="0.45">
      <c r="A64" s="65">
        <v>61</v>
      </c>
      <c r="B64" s="141"/>
      <c r="C64" s="151"/>
      <c r="D64" s="142"/>
      <c r="E64" s="195"/>
      <c r="F64" s="195"/>
      <c r="G64" s="195"/>
      <c r="H64" s="148"/>
      <c r="I64" s="148"/>
      <c r="J64" s="148"/>
      <c r="K64" s="148"/>
      <c r="L64" s="148"/>
    </row>
    <row r="65" spans="1:12" s="85" customFormat="1" ht="18.75" x14ac:dyDescent="0.45">
      <c r="A65" s="65">
        <v>62</v>
      </c>
      <c r="B65" s="141"/>
      <c r="C65" s="151"/>
      <c r="D65" s="142"/>
      <c r="E65" s="195"/>
      <c r="F65" s="195"/>
      <c r="G65" s="195"/>
      <c r="H65" s="148"/>
      <c r="I65" s="148"/>
      <c r="J65" s="148"/>
      <c r="K65" s="148"/>
      <c r="L65" s="148"/>
    </row>
    <row r="66" spans="1:12" s="85" customFormat="1" ht="18.75" x14ac:dyDescent="0.45">
      <c r="A66" s="65">
        <v>63</v>
      </c>
      <c r="B66" s="141"/>
      <c r="C66" s="151"/>
      <c r="D66" s="142"/>
      <c r="E66" s="195"/>
      <c r="F66" s="195"/>
      <c r="G66" s="195"/>
      <c r="H66" s="148"/>
      <c r="I66" s="148"/>
      <c r="J66" s="148"/>
      <c r="K66" s="148"/>
      <c r="L66" s="148"/>
    </row>
    <row r="67" spans="1:12" s="85" customFormat="1" ht="18.75" x14ac:dyDescent="0.45">
      <c r="A67" s="65">
        <v>64</v>
      </c>
      <c r="B67" s="141"/>
      <c r="C67" s="151"/>
      <c r="D67" s="142"/>
      <c r="E67" s="195"/>
      <c r="F67" s="195"/>
      <c r="G67" s="195"/>
      <c r="H67" s="148"/>
      <c r="I67" s="148"/>
      <c r="J67" s="148"/>
      <c r="K67" s="148"/>
      <c r="L67" s="148"/>
    </row>
    <row r="68" spans="1:12" s="85" customFormat="1" ht="18.75" x14ac:dyDescent="0.45">
      <c r="A68" s="65">
        <v>65</v>
      </c>
      <c r="B68" s="141"/>
      <c r="C68" s="151"/>
      <c r="D68" s="142"/>
      <c r="E68" s="195"/>
      <c r="F68" s="195"/>
      <c r="G68" s="195"/>
      <c r="H68" s="148"/>
      <c r="I68" s="148"/>
      <c r="J68" s="148"/>
      <c r="K68" s="148"/>
      <c r="L68" s="148"/>
    </row>
    <row r="69" spans="1:12" s="85" customFormat="1" ht="18.75" x14ac:dyDescent="0.45">
      <c r="A69" s="65">
        <v>66</v>
      </c>
      <c r="B69" s="141"/>
      <c r="C69" s="151"/>
      <c r="D69" s="142"/>
      <c r="E69" s="195"/>
      <c r="F69" s="195"/>
      <c r="G69" s="195"/>
      <c r="H69" s="148"/>
      <c r="I69" s="148"/>
      <c r="J69" s="148"/>
      <c r="K69" s="148"/>
      <c r="L69" s="148"/>
    </row>
    <row r="70" spans="1:12" s="85" customFormat="1" ht="18.75" x14ac:dyDescent="0.45">
      <c r="A70" s="65">
        <v>67</v>
      </c>
      <c r="B70" s="141"/>
      <c r="C70" s="151"/>
      <c r="D70" s="142"/>
      <c r="E70" s="195"/>
      <c r="F70" s="195"/>
      <c r="G70" s="195"/>
      <c r="H70" s="148"/>
      <c r="I70" s="148"/>
      <c r="J70" s="148"/>
      <c r="K70" s="148"/>
      <c r="L70" s="148"/>
    </row>
    <row r="71" spans="1:12" s="85" customFormat="1" ht="18.75" x14ac:dyDescent="0.45">
      <c r="A71" s="65">
        <v>68</v>
      </c>
      <c r="B71" s="141"/>
      <c r="C71" s="151"/>
      <c r="D71" s="142"/>
      <c r="E71" s="148"/>
      <c r="F71" s="148"/>
      <c r="G71" s="148"/>
      <c r="H71" s="148"/>
      <c r="I71" s="148"/>
      <c r="J71" s="148"/>
      <c r="K71" s="148"/>
      <c r="L71" s="148"/>
    </row>
    <row r="72" spans="1:12" s="85" customFormat="1" ht="18.75" x14ac:dyDescent="0.45">
      <c r="A72" s="65"/>
      <c r="B72" s="141"/>
      <c r="C72" s="151"/>
      <c r="D72" s="142"/>
      <c r="E72" s="195"/>
      <c r="F72" s="195"/>
      <c r="G72" s="195"/>
      <c r="H72" s="148"/>
      <c r="I72" s="148"/>
      <c r="J72" s="148"/>
      <c r="K72" s="148"/>
      <c r="L72" s="148"/>
    </row>
    <row r="73" spans="1:12" s="85" customFormat="1" ht="18.75" x14ac:dyDescent="0.45">
      <c r="A73" s="65"/>
      <c r="B73" s="141"/>
      <c r="C73" s="151"/>
      <c r="D73" s="142"/>
      <c r="E73" s="195"/>
      <c r="F73" s="195"/>
      <c r="G73" s="195"/>
      <c r="H73" s="148"/>
      <c r="I73" s="148"/>
      <c r="J73" s="148"/>
      <c r="K73" s="148"/>
      <c r="L73" s="148"/>
    </row>
    <row r="74" spans="1:12" s="85" customFormat="1" ht="18.75" x14ac:dyDescent="0.45">
      <c r="A74" s="65"/>
      <c r="B74" s="141"/>
      <c r="C74" s="151"/>
      <c r="D74" s="142"/>
      <c r="E74" s="148"/>
      <c r="F74" s="148"/>
      <c r="G74" s="148"/>
      <c r="H74" s="148"/>
      <c r="I74" s="148"/>
      <c r="J74" s="148"/>
      <c r="K74" s="148"/>
      <c r="L74" s="148"/>
    </row>
    <row r="75" spans="1:12" s="85" customFormat="1" ht="17.25" x14ac:dyDescent="0.4">
      <c r="D75" s="92"/>
    </row>
    <row r="76" spans="1:12" s="85" customFormat="1" ht="17.25" x14ac:dyDescent="0.4">
      <c r="D76" s="92"/>
    </row>
    <row r="77" spans="1:12" s="85" customFormat="1" ht="17.25" x14ac:dyDescent="0.4">
      <c r="D77" s="92"/>
    </row>
    <row r="78" spans="1:12" s="85" customFormat="1" ht="17.25" x14ac:dyDescent="0.4">
      <c r="D78" s="92"/>
    </row>
    <row r="79" spans="1:12" s="85" customFormat="1" ht="17.25" x14ac:dyDescent="0.4">
      <c r="D79" s="92"/>
    </row>
    <row r="80" spans="1:12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</sheetData>
  <conditionalFormatting sqref="D1:D3 D75:D65436">
    <cfRule type="cellIs" dxfId="1510" priority="194" operator="equal">
      <formula>$R$2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0"/>
  <sheetViews>
    <sheetView showGridLines="0" rightToLeft="1" topLeftCell="A4" zoomScaleNormal="100" workbookViewId="0">
      <selection activeCell="G14" sqref="G14"/>
    </sheetView>
  </sheetViews>
  <sheetFormatPr defaultColWidth="4.7109375" defaultRowHeight="15" x14ac:dyDescent="0.25"/>
  <cols>
    <col min="1" max="1" width="6.5703125" style="2" customWidth="1"/>
    <col min="2" max="2" width="10.5703125" style="2" customWidth="1"/>
    <col min="3" max="3" width="9.5703125" style="2" customWidth="1"/>
    <col min="4" max="4" width="9.140625" style="25" customWidth="1"/>
    <col min="5" max="5" width="28.140625" style="2" customWidth="1"/>
    <col min="6" max="6" width="18.5703125" style="2" customWidth="1"/>
    <col min="7" max="7" width="19.85546875" style="2" bestFit="1" customWidth="1"/>
    <col min="8" max="8" width="18" style="2" customWidth="1"/>
    <col min="9" max="9" width="0.140625" style="2" hidden="1" customWidth="1"/>
    <col min="10" max="10" width="9" style="2" hidden="1" customWidth="1"/>
    <col min="11" max="11" width="12.85546875" style="2" hidden="1" customWidth="1"/>
    <col min="12" max="12" width="11.7109375" style="2" customWidth="1"/>
    <col min="13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20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106</v>
      </c>
      <c r="H3" s="140" t="s">
        <v>100</v>
      </c>
      <c r="I3" s="128" t="s">
        <v>86</v>
      </c>
      <c r="J3" s="34" t="s">
        <v>79</v>
      </c>
      <c r="K3" s="138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277</v>
      </c>
      <c r="C4" s="142" t="s">
        <v>90</v>
      </c>
      <c r="D4" s="65" t="s">
        <v>349</v>
      </c>
      <c r="E4" s="65" t="s">
        <v>353</v>
      </c>
      <c r="F4" s="65" t="s">
        <v>352</v>
      </c>
      <c r="G4" s="65" t="s">
        <v>354</v>
      </c>
      <c r="H4" s="65"/>
      <c r="I4" s="84"/>
      <c r="J4" s="56"/>
      <c r="K4" s="139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">
      <c r="A5" s="65">
        <v>4</v>
      </c>
      <c r="B5" s="65" t="s">
        <v>277</v>
      </c>
      <c r="C5" s="142" t="s">
        <v>90</v>
      </c>
      <c r="D5" s="65" t="s">
        <v>349</v>
      </c>
      <c r="E5" s="65" t="s">
        <v>158</v>
      </c>
      <c r="F5" s="65" t="s">
        <v>352</v>
      </c>
      <c r="G5" s="65" t="s">
        <v>355</v>
      </c>
      <c r="H5" s="148"/>
    </row>
    <row r="6" spans="1:27" s="85" customFormat="1" ht="18.75" customHeight="1" x14ac:dyDescent="0.4">
      <c r="A6" s="65">
        <v>5</v>
      </c>
      <c r="B6" s="65" t="s">
        <v>277</v>
      </c>
      <c r="C6" s="142" t="s">
        <v>90</v>
      </c>
      <c r="D6" s="65" t="s">
        <v>349</v>
      </c>
      <c r="E6" s="65" t="s">
        <v>359</v>
      </c>
      <c r="F6" s="65" t="s">
        <v>356</v>
      </c>
      <c r="G6" s="143" t="s">
        <v>172</v>
      </c>
      <c r="H6" s="148"/>
    </row>
    <row r="7" spans="1:27" ht="18.75" x14ac:dyDescent="0.25">
      <c r="A7" s="65">
        <v>6</v>
      </c>
      <c r="B7" s="65" t="s">
        <v>277</v>
      </c>
      <c r="C7" s="142" t="s">
        <v>90</v>
      </c>
      <c r="D7" s="65" t="s">
        <v>349</v>
      </c>
      <c r="E7" s="65" t="s">
        <v>219</v>
      </c>
      <c r="F7" s="65" t="s">
        <v>357</v>
      </c>
      <c r="G7" s="65" t="s">
        <v>326</v>
      </c>
      <c r="H7" s="154"/>
    </row>
    <row r="8" spans="1:27" ht="18.75" x14ac:dyDescent="0.25">
      <c r="A8" s="65">
        <v>7</v>
      </c>
      <c r="B8" s="65" t="s">
        <v>277</v>
      </c>
      <c r="C8" s="142" t="s">
        <v>90</v>
      </c>
      <c r="D8" s="65" t="s">
        <v>349</v>
      </c>
      <c r="E8" s="65" t="s">
        <v>219</v>
      </c>
      <c r="F8" s="180" t="s">
        <v>358</v>
      </c>
      <c r="G8" s="65" t="s">
        <v>326</v>
      </c>
      <c r="H8" s="154"/>
    </row>
    <row r="9" spans="1:27" ht="18.75" x14ac:dyDescent="0.25">
      <c r="A9" s="65">
        <v>8</v>
      </c>
      <c r="B9" s="143" t="s">
        <v>821</v>
      </c>
      <c r="C9" s="142" t="s">
        <v>90</v>
      </c>
      <c r="D9" s="155" t="s">
        <v>845</v>
      </c>
      <c r="E9" s="65" t="s">
        <v>219</v>
      </c>
      <c r="F9" s="180" t="s">
        <v>861</v>
      </c>
      <c r="G9" s="143" t="s">
        <v>862</v>
      </c>
      <c r="H9" s="154"/>
    </row>
    <row r="10" spans="1:27" ht="18.75" x14ac:dyDescent="0.25">
      <c r="A10" s="65">
        <v>9</v>
      </c>
      <c r="B10" s="143" t="s">
        <v>821</v>
      </c>
      <c r="C10" s="142" t="s">
        <v>90</v>
      </c>
      <c r="D10" s="155" t="s">
        <v>845</v>
      </c>
      <c r="E10" s="143" t="s">
        <v>864</v>
      </c>
      <c r="F10" s="143" t="s">
        <v>863</v>
      </c>
      <c r="G10" s="143" t="s">
        <v>324</v>
      </c>
      <c r="H10" s="154"/>
    </row>
    <row r="11" spans="1:27" ht="18.75" x14ac:dyDescent="0.25">
      <c r="A11" s="65">
        <v>10</v>
      </c>
      <c r="B11" s="143" t="s">
        <v>821</v>
      </c>
      <c r="C11" s="142" t="s">
        <v>90</v>
      </c>
      <c r="D11" s="155" t="s">
        <v>845</v>
      </c>
      <c r="E11" s="143" t="s">
        <v>50</v>
      </c>
      <c r="F11" s="180" t="s">
        <v>865</v>
      </c>
      <c r="G11" s="143" t="s">
        <v>866</v>
      </c>
      <c r="H11" s="154"/>
    </row>
    <row r="12" spans="1:27" ht="18.75" x14ac:dyDescent="0.25">
      <c r="A12" s="65">
        <v>11</v>
      </c>
      <c r="B12" s="143" t="s">
        <v>821</v>
      </c>
      <c r="C12" s="142" t="s">
        <v>90</v>
      </c>
      <c r="D12" s="155" t="s">
        <v>845</v>
      </c>
      <c r="E12" s="143" t="s">
        <v>50</v>
      </c>
      <c r="F12" s="180" t="s">
        <v>865</v>
      </c>
      <c r="G12" s="143" t="s">
        <v>867</v>
      </c>
      <c r="H12" s="154"/>
    </row>
    <row r="13" spans="1:27" ht="18.75" x14ac:dyDescent="0.25">
      <c r="A13" s="65">
        <v>12</v>
      </c>
      <c r="B13" s="143" t="s">
        <v>821</v>
      </c>
      <c r="C13" s="142" t="s">
        <v>90</v>
      </c>
      <c r="D13" s="155" t="s">
        <v>845</v>
      </c>
      <c r="E13" s="143" t="s">
        <v>353</v>
      </c>
      <c r="F13" s="180" t="s">
        <v>868</v>
      </c>
      <c r="G13" s="143" t="s">
        <v>869</v>
      </c>
      <c r="H13" s="154"/>
    </row>
    <row r="14" spans="1:27" ht="18.75" x14ac:dyDescent="0.25">
      <c r="A14" s="65">
        <v>13</v>
      </c>
      <c r="B14" s="143" t="s">
        <v>821</v>
      </c>
      <c r="C14" s="142" t="s">
        <v>90</v>
      </c>
      <c r="D14" s="155" t="s">
        <v>845</v>
      </c>
      <c r="E14" s="143" t="s">
        <v>870</v>
      </c>
      <c r="F14" s="180" t="s">
        <v>868</v>
      </c>
      <c r="G14" s="143" t="s">
        <v>871</v>
      </c>
      <c r="H14" s="154"/>
    </row>
    <row r="15" spans="1:27" ht="18.75" x14ac:dyDescent="0.25">
      <c r="A15" s="65">
        <v>14</v>
      </c>
      <c r="B15" s="143"/>
      <c r="C15" s="142"/>
      <c r="D15" s="143"/>
      <c r="E15" s="196"/>
      <c r="F15" s="201"/>
      <c r="G15" s="201"/>
      <c r="H15" s="154"/>
    </row>
    <row r="16" spans="1:27" ht="18.75" x14ac:dyDescent="0.25">
      <c r="A16" s="65">
        <v>15</v>
      </c>
      <c r="B16" s="143"/>
      <c r="C16" s="142"/>
      <c r="D16" s="143"/>
      <c r="E16" s="143"/>
      <c r="F16" s="154"/>
      <c r="G16" s="154"/>
      <c r="H16" s="154"/>
    </row>
    <row r="17" spans="1:8" ht="18.75" x14ac:dyDescent="0.25">
      <c r="A17" s="65">
        <v>16</v>
      </c>
      <c r="B17" s="143"/>
      <c r="C17" s="142"/>
      <c r="D17" s="143"/>
      <c r="E17" s="143"/>
      <c r="F17" s="154"/>
      <c r="G17" s="154"/>
      <c r="H17" s="154"/>
    </row>
    <row r="18" spans="1:8" ht="18.75" x14ac:dyDescent="0.25">
      <c r="A18" s="65"/>
      <c r="B18" s="143"/>
      <c r="C18" s="142"/>
      <c r="D18" s="143"/>
      <c r="E18" s="143"/>
      <c r="F18" s="154"/>
      <c r="G18" s="154"/>
      <c r="H18" s="154"/>
    </row>
    <row r="19" spans="1:8" ht="18.75" x14ac:dyDescent="0.25">
      <c r="A19" s="154"/>
      <c r="B19" s="143"/>
      <c r="C19" s="142"/>
      <c r="D19" s="143"/>
      <c r="E19" s="143"/>
      <c r="F19" s="154"/>
      <c r="G19" s="154"/>
      <c r="H19" s="154"/>
    </row>
    <row r="20" spans="1:8" ht="18.75" x14ac:dyDescent="0.25">
      <c r="A20" s="154"/>
      <c r="B20" s="143"/>
      <c r="C20" s="142"/>
      <c r="D20" s="143"/>
      <c r="E20" s="143"/>
      <c r="F20" s="154"/>
      <c r="G20" s="154"/>
      <c r="H20" s="154"/>
    </row>
    <row r="21" spans="1:8" ht="17.25" x14ac:dyDescent="0.25">
      <c r="A21" s="154"/>
      <c r="B21" s="154"/>
      <c r="C21" s="154"/>
      <c r="D21" s="155"/>
      <c r="E21" s="143"/>
      <c r="F21" s="154"/>
      <c r="G21" s="154"/>
      <c r="H21" s="154"/>
    </row>
    <row r="22" spans="1:8" x14ac:dyDescent="0.25">
      <c r="A22" s="154"/>
      <c r="B22" s="154"/>
      <c r="C22" s="154"/>
      <c r="D22" s="155"/>
      <c r="E22" s="154"/>
      <c r="F22" s="154"/>
      <c r="G22" s="154"/>
      <c r="H22" s="154"/>
    </row>
    <row r="23" spans="1:8" x14ac:dyDescent="0.25">
      <c r="A23" s="154"/>
      <c r="B23" s="154"/>
      <c r="C23" s="154"/>
      <c r="D23" s="155"/>
      <c r="E23" s="154"/>
      <c r="F23" s="154"/>
      <c r="G23" s="154"/>
      <c r="H23" s="154"/>
    </row>
    <row r="24" spans="1:8" x14ac:dyDescent="0.25">
      <c r="A24" s="154"/>
      <c r="B24" s="154"/>
      <c r="C24" s="154"/>
      <c r="D24" s="155"/>
      <c r="E24" s="154"/>
      <c r="F24" s="154"/>
      <c r="G24" s="154"/>
      <c r="H24" s="154"/>
    </row>
    <row r="25" spans="1:8" x14ac:dyDescent="0.25">
      <c r="A25" s="154"/>
      <c r="B25" s="154"/>
      <c r="C25" s="154"/>
      <c r="D25" s="155"/>
      <c r="E25" s="154"/>
      <c r="F25" s="154"/>
      <c r="G25" s="154"/>
      <c r="H25" s="154"/>
    </row>
    <row r="26" spans="1:8" x14ac:dyDescent="0.25">
      <c r="A26" s="154"/>
      <c r="B26" s="154"/>
      <c r="C26" s="154"/>
      <c r="D26" s="155"/>
      <c r="E26" s="154"/>
      <c r="F26" s="154"/>
      <c r="G26" s="154"/>
      <c r="H26" s="154"/>
    </row>
    <row r="27" spans="1:8" x14ac:dyDescent="0.25">
      <c r="A27" s="154"/>
      <c r="B27" s="154"/>
      <c r="C27" s="154"/>
      <c r="D27" s="155"/>
      <c r="E27" s="154"/>
      <c r="F27" s="154"/>
      <c r="G27" s="154"/>
      <c r="H27" s="154"/>
    </row>
    <row r="28" spans="1:8" x14ac:dyDescent="0.25">
      <c r="A28" s="154"/>
      <c r="B28" s="154"/>
      <c r="C28" s="154"/>
      <c r="D28" s="155"/>
      <c r="E28" s="154"/>
      <c r="F28" s="154"/>
      <c r="G28" s="154"/>
      <c r="H28" s="154"/>
    </row>
    <row r="29" spans="1:8" x14ac:dyDescent="0.25">
      <c r="A29" s="154"/>
      <c r="B29" s="154"/>
      <c r="C29" s="154"/>
      <c r="D29" s="155"/>
      <c r="E29" s="154"/>
      <c r="F29" s="154"/>
      <c r="G29" s="154"/>
      <c r="H29" s="154"/>
    </row>
    <row r="30" spans="1:8" x14ac:dyDescent="0.25">
      <c r="A30" s="154"/>
      <c r="B30" s="154"/>
      <c r="C30" s="154"/>
      <c r="D30" s="155"/>
      <c r="E30" s="154"/>
      <c r="F30" s="154"/>
      <c r="G30" s="154"/>
      <c r="H30" s="154"/>
    </row>
  </sheetData>
  <conditionalFormatting sqref="D1:D3 D21:D65246 D9:D14">
    <cfRule type="cellIs" dxfId="1509" priority="493" operator="equal">
      <formula>$Q$2</formula>
    </cfRule>
  </conditionalFormatting>
  <conditionalFormatting sqref="D4:D6">
    <cfRule type="cellIs" dxfId="1508" priority="229" operator="equal">
      <formula>$Z$2</formula>
    </cfRule>
    <cfRule type="cellIs" dxfId="1507" priority="230" operator="equal">
      <formula>$Y$2</formula>
    </cfRule>
    <cfRule type="cellIs" dxfId="1506" priority="231" operator="equal">
      <formula>$X$2</formula>
    </cfRule>
    <cfRule type="cellIs" dxfId="1505" priority="232" operator="equal">
      <formula>$W$2</formula>
    </cfRule>
    <cfRule type="cellIs" dxfId="1504" priority="233" operator="equal">
      <formula>$V$2</formula>
    </cfRule>
    <cfRule type="cellIs" dxfId="1503" priority="234" operator="equal">
      <formula>$U$2</formula>
    </cfRule>
    <cfRule type="cellIs" dxfId="1502" priority="235" operator="equal">
      <formula>$T$2</formula>
    </cfRule>
    <cfRule type="cellIs" dxfId="1501" priority="236" operator="equal">
      <formula>$S$2</formula>
    </cfRule>
    <cfRule type="cellIs" dxfId="1500" priority="237" operator="equal">
      <formula>$R$2</formula>
    </cfRule>
    <cfRule type="cellIs" dxfId="1499" priority="238" operator="equal">
      <formula>$Q$2</formula>
    </cfRule>
  </conditionalFormatting>
  <conditionalFormatting sqref="D4:D6">
    <cfRule type="cellIs" dxfId="1498" priority="240" operator="equal">
      <formula>$O$2</formula>
    </cfRule>
  </conditionalFormatting>
  <conditionalFormatting sqref="D4:D6">
    <cfRule type="cellIs" dxfId="1497" priority="239" operator="equal">
      <formula>$P$2</formula>
    </cfRule>
  </conditionalFormatting>
  <conditionalFormatting sqref="D15:D20">
    <cfRule type="cellIs" dxfId="1496" priority="25" operator="equal">
      <formula>$AA$2</formula>
    </cfRule>
    <cfRule type="cellIs" dxfId="1495" priority="26" operator="equal">
      <formula>$Z$2</formula>
    </cfRule>
    <cfRule type="cellIs" dxfId="1494" priority="27" operator="equal">
      <formula>$Y$2</formula>
    </cfRule>
    <cfRule type="cellIs" dxfId="1493" priority="28" operator="equal">
      <formula>$X$2</formula>
    </cfRule>
    <cfRule type="cellIs" dxfId="1492" priority="29" operator="equal">
      <formula>$W$2</formula>
    </cfRule>
    <cfRule type="cellIs" dxfId="1491" priority="30" operator="equal">
      <formula>$V$2</formula>
    </cfRule>
    <cfRule type="cellIs" dxfId="1490" priority="31" operator="equal">
      <formula>$U$2</formula>
    </cfRule>
    <cfRule type="cellIs" dxfId="1489" priority="32" operator="equal">
      <formula>$T$2</formula>
    </cfRule>
    <cfRule type="cellIs" dxfId="1488" priority="33" operator="equal">
      <formula>$S$2</formula>
    </cfRule>
    <cfRule type="cellIs" dxfId="1487" priority="34" operator="equal">
      <formula>$R$2</formula>
    </cfRule>
  </conditionalFormatting>
  <conditionalFormatting sqref="D15:D20">
    <cfRule type="cellIs" dxfId="1486" priority="36" operator="equal">
      <formula>$P$2</formula>
    </cfRule>
  </conditionalFormatting>
  <conditionalFormatting sqref="D15:D20">
    <cfRule type="cellIs" dxfId="1485" priority="35" operator="equal">
      <formula>$Q$2</formula>
    </cfRule>
  </conditionalFormatting>
  <conditionalFormatting sqref="D7">
    <cfRule type="cellIs" dxfId="1484" priority="13" operator="equal">
      <formula>$Z$2</formula>
    </cfRule>
    <cfRule type="cellIs" dxfId="1483" priority="14" operator="equal">
      <formula>$Y$2</formula>
    </cfRule>
    <cfRule type="cellIs" dxfId="1482" priority="15" operator="equal">
      <formula>$X$2</formula>
    </cfRule>
    <cfRule type="cellIs" dxfId="1481" priority="16" operator="equal">
      <formula>$W$2</formula>
    </cfRule>
    <cfRule type="cellIs" dxfId="1480" priority="17" operator="equal">
      <formula>$V$2</formula>
    </cfRule>
    <cfRule type="cellIs" dxfId="1479" priority="18" operator="equal">
      <formula>$U$2</formula>
    </cfRule>
    <cfRule type="cellIs" dxfId="1478" priority="19" operator="equal">
      <formula>$T$2</formula>
    </cfRule>
    <cfRule type="cellIs" dxfId="1477" priority="20" operator="equal">
      <formula>$S$2</formula>
    </cfRule>
    <cfRule type="cellIs" dxfId="1476" priority="21" operator="equal">
      <formula>$R$2</formula>
    </cfRule>
    <cfRule type="cellIs" dxfId="1475" priority="22" operator="equal">
      <formula>$Q$2</formula>
    </cfRule>
  </conditionalFormatting>
  <conditionalFormatting sqref="D7">
    <cfRule type="cellIs" dxfId="1474" priority="24" operator="equal">
      <formula>$O$2</formula>
    </cfRule>
  </conditionalFormatting>
  <conditionalFormatting sqref="D7">
    <cfRule type="cellIs" dxfId="1473" priority="23" operator="equal">
      <formula>$P$2</formula>
    </cfRule>
  </conditionalFormatting>
  <conditionalFormatting sqref="D8">
    <cfRule type="cellIs" dxfId="1472" priority="1" operator="equal">
      <formula>$Z$2</formula>
    </cfRule>
    <cfRule type="cellIs" dxfId="1471" priority="2" operator="equal">
      <formula>$Y$2</formula>
    </cfRule>
    <cfRule type="cellIs" dxfId="1470" priority="3" operator="equal">
      <formula>$X$2</formula>
    </cfRule>
    <cfRule type="cellIs" dxfId="1469" priority="4" operator="equal">
      <formula>$W$2</formula>
    </cfRule>
    <cfRule type="cellIs" dxfId="1468" priority="5" operator="equal">
      <formula>$V$2</formula>
    </cfRule>
    <cfRule type="cellIs" dxfId="1467" priority="6" operator="equal">
      <formula>$U$2</formula>
    </cfRule>
    <cfRule type="cellIs" dxfId="1466" priority="7" operator="equal">
      <formula>$T$2</formula>
    </cfRule>
    <cfRule type="cellIs" dxfId="1465" priority="8" operator="equal">
      <formula>$S$2</formula>
    </cfRule>
    <cfRule type="cellIs" dxfId="1464" priority="9" operator="equal">
      <formula>$R$2</formula>
    </cfRule>
    <cfRule type="cellIs" dxfId="1463" priority="10" operator="equal">
      <formula>$Q$2</formula>
    </cfRule>
  </conditionalFormatting>
  <conditionalFormatting sqref="D8">
    <cfRule type="cellIs" dxfId="1462" priority="12" operator="equal">
      <formula>$O$2</formula>
    </cfRule>
  </conditionalFormatting>
  <conditionalFormatting sqref="D8">
    <cfRule type="cellIs" dxfId="1461" priority="11" operator="equal">
      <formula>$P$2</formula>
    </cfRule>
  </conditionalFormatting>
  <dataValidations count="1">
    <dataValidation type="list" allowBlank="1" showInputMessage="1" showErrorMessage="1" sqref="E7:E9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57"/>
  <sheetViews>
    <sheetView showGridLines="0" rightToLeft="1" zoomScaleNormal="100" workbookViewId="0">
      <selection activeCell="E7" sqref="E7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24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277</v>
      </c>
      <c r="C4" s="142" t="s">
        <v>90</v>
      </c>
      <c r="D4" s="65" t="s">
        <v>278</v>
      </c>
      <c r="E4" s="143" t="s">
        <v>118</v>
      </c>
      <c r="F4" s="65" t="s">
        <v>325</v>
      </c>
      <c r="G4" s="65" t="s">
        <v>326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56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141">
        <v>2</v>
      </c>
      <c r="B5" s="65" t="s">
        <v>607</v>
      </c>
      <c r="C5" s="142" t="s">
        <v>90</v>
      </c>
      <c r="D5" s="65" t="s">
        <v>585</v>
      </c>
      <c r="E5" s="143" t="s">
        <v>122</v>
      </c>
      <c r="F5" s="65" t="s">
        <v>684</v>
      </c>
      <c r="G5" s="65" t="s">
        <v>620</v>
      </c>
      <c r="H5" s="87"/>
      <c r="I5" s="31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">
      <c r="A6" s="141">
        <v>3</v>
      </c>
      <c r="B6" s="141" t="s">
        <v>915</v>
      </c>
      <c r="C6" s="142" t="s">
        <v>90</v>
      </c>
      <c r="D6" s="65" t="s">
        <v>845</v>
      </c>
      <c r="E6" s="141" t="s">
        <v>296</v>
      </c>
      <c r="F6" s="141" t="s">
        <v>925</v>
      </c>
      <c r="G6" s="65" t="s">
        <v>140</v>
      </c>
    </row>
    <row r="7" spans="1:27" s="85" customFormat="1" ht="18.75" x14ac:dyDescent="0.4">
      <c r="A7" s="141">
        <v>4</v>
      </c>
      <c r="B7" s="141" t="s">
        <v>915</v>
      </c>
      <c r="C7" s="142" t="s">
        <v>90</v>
      </c>
      <c r="D7" s="65" t="s">
        <v>845</v>
      </c>
      <c r="E7" s="141"/>
      <c r="F7" s="141"/>
      <c r="G7" s="141"/>
    </row>
    <row r="8" spans="1:27" s="85" customFormat="1" ht="18.75" x14ac:dyDescent="0.4">
      <c r="A8" s="141">
        <v>5</v>
      </c>
      <c r="B8" s="141" t="s">
        <v>915</v>
      </c>
      <c r="C8" s="142" t="s">
        <v>90</v>
      </c>
      <c r="D8" s="65" t="s">
        <v>845</v>
      </c>
      <c r="E8" s="141"/>
      <c r="F8" s="141"/>
      <c r="G8" s="141"/>
    </row>
    <row r="9" spans="1:27" s="85" customFormat="1" ht="18.75" x14ac:dyDescent="0.4">
      <c r="A9" s="141">
        <v>6</v>
      </c>
      <c r="B9" s="141" t="s">
        <v>915</v>
      </c>
      <c r="C9" s="142" t="s">
        <v>90</v>
      </c>
      <c r="D9" s="65" t="s">
        <v>845</v>
      </c>
      <c r="E9" s="141"/>
      <c r="F9" s="195"/>
      <c r="G9" s="195"/>
    </row>
    <row r="10" spans="1:27" s="85" customFormat="1" ht="17.25" x14ac:dyDescent="0.4">
      <c r="A10" s="141"/>
      <c r="B10" s="148"/>
      <c r="C10" s="148"/>
      <c r="D10" s="148"/>
      <c r="E10" s="148"/>
      <c r="F10" s="148"/>
      <c r="G10" s="148"/>
    </row>
    <row r="11" spans="1:27" s="85" customFormat="1" ht="17.25" x14ac:dyDescent="0.4">
      <c r="A11" s="148"/>
      <c r="B11" s="148"/>
      <c r="C11" s="148"/>
      <c r="D11" s="65"/>
      <c r="E11" s="148"/>
      <c r="F11" s="148"/>
      <c r="G11" s="148"/>
    </row>
    <row r="12" spans="1:27" s="85" customFormat="1" ht="17.25" x14ac:dyDescent="0.4">
      <c r="A12" s="148"/>
      <c r="B12" s="148"/>
      <c r="C12" s="148"/>
      <c r="D12" s="65"/>
      <c r="E12" s="148"/>
      <c r="F12" s="148"/>
      <c r="G12" s="148"/>
    </row>
    <row r="13" spans="1:27" s="85" customFormat="1" ht="17.25" x14ac:dyDescent="0.4">
      <c r="A13" s="148"/>
      <c r="B13" s="148"/>
      <c r="C13" s="148"/>
      <c r="D13" s="65"/>
      <c r="E13" s="148"/>
      <c r="F13" s="148"/>
      <c r="G13" s="148"/>
    </row>
    <row r="14" spans="1:27" s="85" customFormat="1" ht="17.25" x14ac:dyDescent="0.4">
      <c r="A14" s="148"/>
      <c r="B14" s="148"/>
      <c r="C14" s="148"/>
      <c r="D14" s="65"/>
      <c r="E14" s="148"/>
      <c r="F14" s="148"/>
      <c r="G14" s="148"/>
    </row>
    <row r="15" spans="1:27" s="85" customFormat="1" ht="17.25" x14ac:dyDescent="0.4">
      <c r="A15" s="148"/>
      <c r="B15" s="148"/>
      <c r="C15" s="148"/>
      <c r="D15" s="65"/>
      <c r="E15" s="148"/>
      <c r="F15" s="148"/>
      <c r="G15" s="148"/>
    </row>
    <row r="16" spans="1:27" s="85" customFormat="1" ht="17.25" x14ac:dyDescent="0.4">
      <c r="D16" s="92"/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>
      <c r="D19" s="92"/>
    </row>
    <row r="20" spans="4:4" s="85" customFormat="1" ht="17.25" x14ac:dyDescent="0.4">
      <c r="D20" s="92"/>
    </row>
    <row r="21" spans="4:4" s="85" customFormat="1" ht="17.25" x14ac:dyDescent="0.4">
      <c r="D21" s="92"/>
    </row>
    <row r="22" spans="4:4" s="85" customFormat="1" ht="17.25" x14ac:dyDescent="0.4">
      <c r="D22" s="92"/>
    </row>
    <row r="23" spans="4:4" s="85" customFormat="1" ht="17.25" x14ac:dyDescent="0.4">
      <c r="D23" s="92"/>
    </row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  <row r="154" spans="4:4" s="85" customFormat="1" ht="17.25" x14ac:dyDescent="0.4">
      <c r="D154" s="92"/>
    </row>
    <row r="155" spans="4:4" s="85" customFormat="1" ht="17.25" x14ac:dyDescent="0.4">
      <c r="D155" s="92"/>
    </row>
    <row r="156" spans="4:4" s="85" customFormat="1" ht="17.25" x14ac:dyDescent="0.4">
      <c r="D156" s="92"/>
    </row>
    <row r="157" spans="4:4" s="85" customFormat="1" ht="17.25" x14ac:dyDescent="0.4">
      <c r="D157" s="92"/>
    </row>
  </sheetData>
  <conditionalFormatting sqref="D1:D3 D11:D65493">
    <cfRule type="cellIs" dxfId="1460" priority="241" operator="equal">
      <formula>$Q$2</formula>
    </cfRule>
  </conditionalFormatting>
  <conditionalFormatting sqref="D4:D5">
    <cfRule type="cellIs" dxfId="1459" priority="48" operator="equal">
      <formula>$Q$2</formula>
    </cfRule>
  </conditionalFormatting>
  <conditionalFormatting sqref="D4:D5">
    <cfRule type="cellIs" dxfId="1458" priority="37" operator="equal">
      <formula>$AA$2</formula>
    </cfRule>
    <cfRule type="cellIs" dxfId="1457" priority="38" operator="equal">
      <formula>$Z$2</formula>
    </cfRule>
    <cfRule type="cellIs" dxfId="1456" priority="39" operator="equal">
      <formula>$Y$2</formula>
    </cfRule>
    <cfRule type="cellIs" dxfId="1455" priority="40" operator="equal">
      <formula>$X$2</formula>
    </cfRule>
    <cfRule type="cellIs" dxfId="1454" priority="41" operator="equal">
      <formula>$W$2</formula>
    </cfRule>
    <cfRule type="cellIs" dxfId="1453" priority="42" operator="equal">
      <formula>$V$2</formula>
    </cfRule>
    <cfRule type="cellIs" dxfId="1452" priority="43" operator="equal">
      <formula>$U$2</formula>
    </cfRule>
    <cfRule type="cellIs" dxfId="1451" priority="44" operator="equal">
      <formula>$T$2</formula>
    </cfRule>
    <cfRule type="cellIs" dxfId="1450" priority="45" operator="equal">
      <formula>$S$2</formula>
    </cfRule>
    <cfRule type="cellIs" dxfId="1449" priority="46" operator="equal">
      <formula>$R$2</formula>
    </cfRule>
  </conditionalFormatting>
  <conditionalFormatting sqref="D4:D5">
    <cfRule type="cellIs" dxfId="1448" priority="47" operator="equal">
      <formula>$P$2</formula>
    </cfRule>
  </conditionalFormatting>
  <conditionalFormatting sqref="D6">
    <cfRule type="cellIs" dxfId="1447" priority="36" operator="equal">
      <formula>$Q$2</formula>
    </cfRule>
  </conditionalFormatting>
  <conditionalFormatting sqref="D6">
    <cfRule type="cellIs" dxfId="1446" priority="25" operator="equal">
      <formula>$AA$2</formula>
    </cfRule>
    <cfRule type="cellIs" dxfId="1445" priority="26" operator="equal">
      <formula>$Z$2</formula>
    </cfRule>
    <cfRule type="cellIs" dxfId="1444" priority="27" operator="equal">
      <formula>$Y$2</formula>
    </cfRule>
    <cfRule type="cellIs" dxfId="1443" priority="28" operator="equal">
      <formula>$X$2</formula>
    </cfRule>
    <cfRule type="cellIs" dxfId="1442" priority="29" operator="equal">
      <formula>$W$2</formula>
    </cfRule>
    <cfRule type="cellIs" dxfId="1441" priority="30" operator="equal">
      <formula>$V$2</formula>
    </cfRule>
    <cfRule type="cellIs" dxfId="1440" priority="31" operator="equal">
      <formula>$U$2</formula>
    </cfRule>
    <cfRule type="cellIs" dxfId="1439" priority="32" operator="equal">
      <formula>$T$2</formula>
    </cfRule>
    <cfRule type="cellIs" dxfId="1438" priority="33" operator="equal">
      <formula>$S$2</formula>
    </cfRule>
    <cfRule type="cellIs" dxfId="1437" priority="34" operator="equal">
      <formula>$R$2</formula>
    </cfRule>
  </conditionalFormatting>
  <conditionalFormatting sqref="D6">
    <cfRule type="cellIs" dxfId="1436" priority="35" operator="equal">
      <formula>$P$2</formula>
    </cfRule>
  </conditionalFormatting>
  <conditionalFormatting sqref="D7:D9">
    <cfRule type="cellIs" dxfId="1435" priority="12" operator="equal">
      <formula>$Q$2</formula>
    </cfRule>
  </conditionalFormatting>
  <conditionalFormatting sqref="D7:D9">
    <cfRule type="cellIs" dxfId="1434" priority="1" operator="equal">
      <formula>$AA$2</formula>
    </cfRule>
    <cfRule type="cellIs" dxfId="1433" priority="2" operator="equal">
      <formula>$Z$2</formula>
    </cfRule>
    <cfRule type="cellIs" dxfId="1432" priority="3" operator="equal">
      <formula>$Y$2</formula>
    </cfRule>
    <cfRule type="cellIs" dxfId="1431" priority="4" operator="equal">
      <formula>$X$2</formula>
    </cfRule>
    <cfRule type="cellIs" dxfId="1430" priority="5" operator="equal">
      <formula>$W$2</formula>
    </cfRule>
    <cfRule type="cellIs" dxfId="1429" priority="6" operator="equal">
      <formula>$V$2</formula>
    </cfRule>
    <cfRule type="cellIs" dxfId="1428" priority="7" operator="equal">
      <formula>$U$2</formula>
    </cfRule>
    <cfRule type="cellIs" dxfId="1427" priority="8" operator="equal">
      <formula>$T$2</formula>
    </cfRule>
    <cfRule type="cellIs" dxfId="1426" priority="9" operator="equal">
      <formula>$S$2</formula>
    </cfRule>
    <cfRule type="cellIs" dxfId="1425" priority="10" operator="equal">
      <formula>$R$2</formula>
    </cfRule>
  </conditionalFormatting>
  <conditionalFormatting sqref="D7:D9">
    <cfRule type="cellIs" dxfId="1424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C38"/>
  <sheetViews>
    <sheetView showGridLines="0" rightToLeft="1" zoomScale="90" zoomScaleNormal="9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30.5703125" style="2" customWidth="1"/>
    <col min="6" max="7" width="20.140625" style="2" customWidth="1"/>
    <col min="8" max="8" width="19.85546875" style="2" bestFit="1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3" width="16.42578125" style="2" customWidth="1"/>
    <col min="14" max="14" width="7.140625" style="2" customWidth="1"/>
    <col min="15" max="15" width="5.5703125" style="2" customWidth="1"/>
    <col min="16" max="16" width="9.5703125" style="2" hidden="1" customWidth="1"/>
    <col min="17" max="28" width="6.42578125" style="2" hidden="1" customWidth="1"/>
    <col min="29" max="29" width="2.5703125" style="2" hidden="1" customWidth="1"/>
    <col min="30" max="16384" width="4.7109375" style="2"/>
  </cols>
  <sheetData>
    <row r="1" spans="1:29" ht="36.75" customHeight="1" x14ac:dyDescent="0.25">
      <c r="F1" s="130" t="s">
        <v>80</v>
      </c>
      <c r="G1" s="130"/>
      <c r="H1" s="37"/>
      <c r="I1" s="37"/>
      <c r="J1" s="37"/>
    </row>
    <row r="2" spans="1:29" ht="29.25" thickBot="1" x14ac:dyDescent="0.6">
      <c r="A2" s="18"/>
      <c r="B2" s="18"/>
      <c r="C2" s="18"/>
      <c r="D2" s="18"/>
      <c r="E2" s="1" t="s">
        <v>55</v>
      </c>
      <c r="H2" s="18"/>
      <c r="I2" s="18"/>
      <c r="J2" s="64" t="e">
        <f>SUM(K:K)/COUNT(K:K)</f>
        <v>#VALUE!</v>
      </c>
      <c r="K2" s="105" t="s">
        <v>91</v>
      </c>
      <c r="L2" s="18">
        <f>COUNT(K:K)</f>
        <v>0</v>
      </c>
      <c r="M2" s="18"/>
      <c r="N2" s="1"/>
      <c r="R2" s="27" t="s">
        <v>61</v>
      </c>
      <c r="S2" s="27" t="s">
        <v>62</v>
      </c>
      <c r="T2" s="27" t="s">
        <v>63</v>
      </c>
      <c r="U2" s="27" t="s">
        <v>64</v>
      </c>
      <c r="V2" s="27" t="s">
        <v>65</v>
      </c>
      <c r="W2" s="27" t="s">
        <v>66</v>
      </c>
      <c r="X2" s="27" t="s">
        <v>67</v>
      </c>
      <c r="Y2" s="27" t="s">
        <v>68</v>
      </c>
      <c r="Z2" s="27" t="s">
        <v>69</v>
      </c>
      <c r="AA2" s="27" t="s">
        <v>70</v>
      </c>
      <c r="AB2" s="27" t="s">
        <v>71</v>
      </c>
      <c r="AC2" s="28" t="s">
        <v>72</v>
      </c>
    </row>
    <row r="3" spans="1:29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103</v>
      </c>
      <c r="H3" s="140" t="s">
        <v>100</v>
      </c>
      <c r="I3" s="128" t="s">
        <v>88</v>
      </c>
      <c r="J3" s="34" t="s">
        <v>86</v>
      </c>
      <c r="K3" s="34" t="s">
        <v>79</v>
      </c>
      <c r="L3" s="35" t="s">
        <v>78</v>
      </c>
      <c r="M3" s="134"/>
      <c r="R3" s="26" t="s">
        <v>58</v>
      </c>
    </row>
    <row r="4" spans="1:29" s="85" customFormat="1" ht="18.75" customHeight="1" x14ac:dyDescent="0.45">
      <c r="A4" s="65">
        <v>1</v>
      </c>
      <c r="B4" s="65" t="s">
        <v>112</v>
      </c>
      <c r="C4" s="142" t="s">
        <v>90</v>
      </c>
      <c r="D4" s="142" t="s">
        <v>110</v>
      </c>
      <c r="E4" s="143" t="s">
        <v>219</v>
      </c>
      <c r="F4" s="65" t="s">
        <v>220</v>
      </c>
      <c r="G4" s="65" t="s">
        <v>193</v>
      </c>
      <c r="H4" s="148"/>
      <c r="I4" s="84"/>
      <c r="J4" s="56" t="e">
        <f>IF(LEFT(I4,4)=LEFT(B4,4),IF(MID(B4,6,2)&lt;"12",(MID(B4,6,2)-1)*30+RIGHT(B4,2),(MID(B4,6,2)-7)*30+180+RIGHT(B4,2))-IF(MID(I4,6,2)&lt;"12",(MID(I4,6,2)-1)*30+RIGHT(I4,2),(MID(I4,6,2)-6)*30+180+RIGHT(I4,2)),(LEFT(B4,4)-LEFT(I4,4)-1)*360+(360-IF(MID(I4,6,2)&lt;"12",(MID(I4,6,2)-1)*30+RIGHT(I4,2),(MID(I4,6,2)-6)*30+180+RIGHT(I4,2))+IF(MID(B4,6,2)&lt;"12",(MID(B4,6,2)-1)*30+RIGHT(B4,2),(MID(B4,6,2)-7)*30+180+RIGHT(B4,2))))</f>
        <v>#VALUE!</v>
      </c>
      <c r="K4" s="56" t="e">
        <f>IF(J4&lt;=0,100,IF(J4&lt;=90,100,IF(AND(J4&gt;90,J4&lt;=180),75,IF(AND(J4&gt;180,J4&lt;=360),50,IF(AND(J4&gt;360,J4&lt;=720),25,0)))))</f>
        <v>#VALUE!</v>
      </c>
      <c r="L4" s="61" t="s">
        <v>75</v>
      </c>
      <c r="M4" s="92"/>
      <c r="Q4" s="86" t="e">
        <f>#REF!</f>
        <v>#REF!</v>
      </c>
      <c r="R4" s="65">
        <f t="shared" ref="R4:AC4" si="0">COUNTIFS($E:$E,$Q$4,$D:$D,R$2)</f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  <c r="AB4" s="65">
        <f t="shared" si="0"/>
        <v>0</v>
      </c>
      <c r="AC4" s="65">
        <f t="shared" si="0"/>
        <v>0</v>
      </c>
    </row>
    <row r="5" spans="1:29" s="85" customFormat="1" ht="18.75" customHeight="1" x14ac:dyDescent="0.45">
      <c r="A5" s="65">
        <v>2</v>
      </c>
      <c r="B5" s="65" t="s">
        <v>112</v>
      </c>
      <c r="C5" s="142" t="s">
        <v>90</v>
      </c>
      <c r="D5" s="142" t="s">
        <v>110</v>
      </c>
      <c r="E5" s="65" t="s">
        <v>219</v>
      </c>
      <c r="F5" s="65" t="s">
        <v>221</v>
      </c>
      <c r="G5" s="65" t="s">
        <v>193</v>
      </c>
      <c r="H5" s="148"/>
      <c r="I5" s="87"/>
      <c r="J5" s="31"/>
      <c r="K5" s="31"/>
      <c r="L5" s="40"/>
      <c r="M5" s="92"/>
      <c r="Q5" s="86" t="e">
        <f>#REF!</f>
        <v>#REF!</v>
      </c>
      <c r="R5" s="65">
        <f t="shared" ref="R5:AC5" si="1">COUNTIFS($E:$E,$Q$5,$D:$D,R$2)</f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  <c r="AB5" s="65">
        <f t="shared" si="1"/>
        <v>0</v>
      </c>
      <c r="AC5" s="65">
        <f t="shared" si="1"/>
        <v>0</v>
      </c>
    </row>
    <row r="6" spans="1:29" s="85" customFormat="1" ht="18.75" customHeight="1" x14ac:dyDescent="0.45">
      <c r="A6" s="65">
        <v>3</v>
      </c>
      <c r="B6" s="65" t="s">
        <v>112</v>
      </c>
      <c r="C6" s="142" t="s">
        <v>90</v>
      </c>
      <c r="D6" s="142" t="s">
        <v>110</v>
      </c>
      <c r="E6" s="65" t="s">
        <v>219</v>
      </c>
      <c r="F6" s="65" t="s">
        <v>222</v>
      </c>
      <c r="G6" s="65" t="s">
        <v>190</v>
      </c>
      <c r="H6" s="148"/>
      <c r="I6" s="87"/>
      <c r="J6" s="31"/>
      <c r="K6" s="31"/>
      <c r="L6" s="40"/>
      <c r="M6" s="92"/>
      <c r="Q6" s="86" t="e">
        <f>#REF!</f>
        <v>#REF!</v>
      </c>
      <c r="R6" s="65">
        <f t="shared" ref="R6:AC6" si="2">COUNTIFS($E:$E,$Q$6,$D:$D,R$2)</f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  <c r="AB6" s="65">
        <f t="shared" si="2"/>
        <v>0</v>
      </c>
      <c r="AC6" s="65">
        <f t="shared" si="2"/>
        <v>0</v>
      </c>
    </row>
    <row r="7" spans="1:29" s="85" customFormat="1" ht="18.75" customHeight="1" x14ac:dyDescent="0.45">
      <c r="A7" s="65">
        <v>4</v>
      </c>
      <c r="B7" s="65" t="s">
        <v>112</v>
      </c>
      <c r="C7" s="142" t="s">
        <v>90</v>
      </c>
      <c r="D7" s="142" t="s">
        <v>110</v>
      </c>
      <c r="E7" s="65" t="s">
        <v>118</v>
      </c>
      <c r="F7" s="65" t="s">
        <v>275</v>
      </c>
      <c r="G7" s="65" t="s">
        <v>274</v>
      </c>
      <c r="H7" s="148"/>
      <c r="I7" s="87"/>
      <c r="J7" s="31"/>
      <c r="K7" s="31"/>
      <c r="L7" s="40"/>
      <c r="M7" s="92"/>
      <c r="Q7" s="86" t="e">
        <f>#REF!</f>
        <v>#REF!</v>
      </c>
      <c r="R7" s="65">
        <f t="shared" ref="R7:AC7" si="3">COUNTIFS($E:$E,$Q$7,$D:$D,R$2)</f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  <c r="AB7" s="65">
        <f t="shared" si="3"/>
        <v>0</v>
      </c>
      <c r="AC7" s="65">
        <f t="shared" si="3"/>
        <v>0</v>
      </c>
    </row>
    <row r="8" spans="1:29" s="85" customFormat="1" ht="18.75" x14ac:dyDescent="0.4">
      <c r="A8" s="141">
        <v>5</v>
      </c>
      <c r="B8" s="148" t="s">
        <v>112</v>
      </c>
      <c r="C8" s="142" t="s">
        <v>90</v>
      </c>
      <c r="D8" s="142" t="s">
        <v>110</v>
      </c>
      <c r="E8" s="141" t="s">
        <v>50</v>
      </c>
      <c r="F8" s="65" t="s">
        <v>275</v>
      </c>
      <c r="G8" s="141" t="s">
        <v>276</v>
      </c>
      <c r="H8" s="148"/>
    </row>
    <row r="9" spans="1:29" s="85" customFormat="1" ht="18.75" x14ac:dyDescent="0.4">
      <c r="A9" s="141">
        <v>6</v>
      </c>
      <c r="B9" s="148" t="s">
        <v>277</v>
      </c>
      <c r="C9" s="142" t="s">
        <v>90</v>
      </c>
      <c r="D9" s="142" t="s">
        <v>278</v>
      </c>
      <c r="E9" s="141" t="s">
        <v>219</v>
      </c>
      <c r="F9" s="141" t="s">
        <v>547</v>
      </c>
      <c r="G9" s="141" t="s">
        <v>548</v>
      </c>
      <c r="H9" s="148"/>
    </row>
    <row r="10" spans="1:29" s="85" customFormat="1" ht="18.75" x14ac:dyDescent="0.4">
      <c r="A10" s="141">
        <v>7</v>
      </c>
      <c r="B10" s="65" t="s">
        <v>607</v>
      </c>
      <c r="C10" s="142" t="s">
        <v>90</v>
      </c>
      <c r="D10" s="142" t="s">
        <v>585</v>
      </c>
      <c r="E10" s="65" t="s">
        <v>798</v>
      </c>
      <c r="F10" s="65" t="s">
        <v>799</v>
      </c>
      <c r="G10" s="65" t="s">
        <v>75</v>
      </c>
      <c r="H10" s="148"/>
    </row>
    <row r="11" spans="1:29" s="85" customFormat="1" ht="18.75" x14ac:dyDescent="0.4">
      <c r="A11" s="141">
        <v>8</v>
      </c>
      <c r="B11" s="65" t="s">
        <v>607</v>
      </c>
      <c r="C11" s="142" t="s">
        <v>90</v>
      </c>
      <c r="D11" s="142" t="s">
        <v>585</v>
      </c>
      <c r="E11" s="65" t="s">
        <v>798</v>
      </c>
      <c r="F11" s="65" t="s">
        <v>800</v>
      </c>
      <c r="G11" s="65" t="s">
        <v>75</v>
      </c>
      <c r="H11" s="148"/>
    </row>
    <row r="12" spans="1:29" s="85" customFormat="1" ht="18.75" x14ac:dyDescent="0.4">
      <c r="A12" s="141">
        <v>9</v>
      </c>
      <c r="B12" s="65" t="s">
        <v>607</v>
      </c>
      <c r="C12" s="142" t="s">
        <v>90</v>
      </c>
      <c r="D12" s="65" t="s">
        <v>585</v>
      </c>
      <c r="E12" s="65" t="s">
        <v>798</v>
      </c>
      <c r="F12" s="65" t="s">
        <v>801</v>
      </c>
      <c r="G12" s="65" t="s">
        <v>75</v>
      </c>
      <c r="H12" s="148"/>
    </row>
    <row r="13" spans="1:29" s="85" customFormat="1" ht="18.75" x14ac:dyDescent="0.4">
      <c r="A13" s="141">
        <v>10</v>
      </c>
      <c r="B13" s="65" t="s">
        <v>607</v>
      </c>
      <c r="C13" s="142" t="s">
        <v>90</v>
      </c>
      <c r="D13" s="65" t="s">
        <v>585</v>
      </c>
      <c r="E13" s="65" t="s">
        <v>219</v>
      </c>
      <c r="F13" s="65" t="s">
        <v>802</v>
      </c>
      <c r="G13" s="65" t="s">
        <v>803</v>
      </c>
      <c r="H13" s="148"/>
    </row>
    <row r="14" spans="1:29" s="85" customFormat="1" ht="18.75" x14ac:dyDescent="0.4">
      <c r="A14" s="141">
        <v>11</v>
      </c>
      <c r="B14" s="65" t="s">
        <v>607</v>
      </c>
      <c r="C14" s="142" t="s">
        <v>90</v>
      </c>
      <c r="D14" s="65" t="s">
        <v>585</v>
      </c>
      <c r="E14" s="65" t="s">
        <v>219</v>
      </c>
      <c r="F14" s="65" t="s">
        <v>804</v>
      </c>
      <c r="G14" s="65" t="s">
        <v>803</v>
      </c>
      <c r="H14" s="148"/>
    </row>
    <row r="15" spans="1:29" ht="18.75" x14ac:dyDescent="0.4">
      <c r="A15" s="141">
        <v>12</v>
      </c>
      <c r="B15" s="65" t="s">
        <v>915</v>
      </c>
      <c r="C15" s="142" t="s">
        <v>90</v>
      </c>
      <c r="D15" s="65" t="s">
        <v>845</v>
      </c>
      <c r="E15" s="65" t="s">
        <v>50</v>
      </c>
      <c r="F15" s="65" t="s">
        <v>1111</v>
      </c>
      <c r="G15" s="65" t="s">
        <v>1112</v>
      </c>
      <c r="H15" s="154"/>
    </row>
    <row r="16" spans="1:29" ht="18.75" x14ac:dyDescent="0.4">
      <c r="A16" s="141">
        <v>13</v>
      </c>
      <c r="B16" s="65" t="s">
        <v>915</v>
      </c>
      <c r="C16" s="142" t="s">
        <v>90</v>
      </c>
      <c r="D16" s="65" t="s">
        <v>845</v>
      </c>
      <c r="E16" s="65" t="s">
        <v>219</v>
      </c>
      <c r="F16" s="65" t="s">
        <v>1113</v>
      </c>
      <c r="G16" s="65" t="s">
        <v>1114</v>
      </c>
      <c r="H16" s="154"/>
    </row>
    <row r="17" spans="1:8" ht="18.75" x14ac:dyDescent="0.4">
      <c r="A17" s="141">
        <v>14</v>
      </c>
      <c r="B17" s="148"/>
      <c r="C17" s="142"/>
      <c r="D17" s="65"/>
      <c r="E17" s="141"/>
      <c r="F17" s="154"/>
      <c r="G17" s="141"/>
      <c r="H17" s="154"/>
    </row>
    <row r="18" spans="1:8" ht="18.75" x14ac:dyDescent="0.4">
      <c r="A18" s="141">
        <v>15</v>
      </c>
      <c r="B18" s="148"/>
      <c r="C18" s="142"/>
      <c r="D18" s="65"/>
      <c r="E18" s="141"/>
      <c r="F18" s="154"/>
      <c r="G18" s="141"/>
      <c r="H18" s="154"/>
    </row>
    <row r="19" spans="1:8" ht="18.75" x14ac:dyDescent="0.4">
      <c r="A19" s="141">
        <v>16</v>
      </c>
      <c r="B19" s="154"/>
      <c r="C19" s="142"/>
      <c r="D19" s="65"/>
      <c r="E19" s="141"/>
      <c r="F19" s="154"/>
      <c r="G19" s="141"/>
      <c r="H19" s="154"/>
    </row>
    <row r="20" spans="1:8" ht="18.75" x14ac:dyDescent="0.4">
      <c r="A20" s="141">
        <v>17</v>
      </c>
      <c r="B20" s="148"/>
      <c r="C20" s="142"/>
      <c r="D20" s="65"/>
      <c r="E20" s="141"/>
      <c r="F20" s="154"/>
      <c r="G20" s="141"/>
      <c r="H20" s="154"/>
    </row>
    <row r="21" spans="1:8" ht="18.75" x14ac:dyDescent="0.4">
      <c r="A21" s="141">
        <v>18</v>
      </c>
      <c r="B21" s="148"/>
      <c r="C21" s="142"/>
      <c r="D21" s="65"/>
      <c r="E21" s="141"/>
      <c r="F21" s="154"/>
      <c r="G21" s="141"/>
      <c r="H21" s="154"/>
    </row>
    <row r="23" spans="1:8" ht="18.75" x14ac:dyDescent="0.4">
      <c r="A23" s="141">
        <v>19</v>
      </c>
      <c r="B23" s="148"/>
      <c r="C23" s="142"/>
      <c r="D23" s="65"/>
      <c r="E23" s="195"/>
      <c r="F23" s="201"/>
      <c r="G23" s="195"/>
      <c r="H23" s="154"/>
    </row>
    <row r="24" spans="1:8" ht="18.75" x14ac:dyDescent="0.4">
      <c r="A24" s="154">
        <v>20</v>
      </c>
      <c r="B24" s="148"/>
      <c r="C24" s="142"/>
      <c r="D24" s="65"/>
      <c r="E24" s="195"/>
      <c r="F24" s="195"/>
      <c r="G24" s="195"/>
      <c r="H24" s="154"/>
    </row>
    <row r="25" spans="1:8" ht="18.75" x14ac:dyDescent="0.4">
      <c r="A25" s="154"/>
      <c r="B25" s="148"/>
      <c r="C25" s="142"/>
      <c r="D25" s="65"/>
      <c r="E25" s="141"/>
      <c r="F25" s="154"/>
      <c r="G25" s="141"/>
      <c r="H25" s="154"/>
    </row>
    <row r="26" spans="1:8" ht="18.75" x14ac:dyDescent="0.4">
      <c r="A26" s="154"/>
      <c r="B26" s="148"/>
      <c r="C26" s="142"/>
      <c r="D26" s="65"/>
      <c r="E26" s="141"/>
      <c r="F26" s="154"/>
      <c r="G26" s="141"/>
      <c r="H26" s="154"/>
    </row>
    <row r="27" spans="1:8" ht="18.75" x14ac:dyDescent="0.4">
      <c r="A27" s="154"/>
      <c r="B27" s="148"/>
      <c r="C27" s="142"/>
      <c r="D27" s="65"/>
      <c r="E27" s="141"/>
      <c r="F27" s="154"/>
      <c r="G27" s="141"/>
      <c r="H27" s="154"/>
    </row>
    <row r="28" spans="1:8" ht="18.75" x14ac:dyDescent="0.4">
      <c r="A28" s="154"/>
      <c r="B28" s="148"/>
      <c r="C28" s="142"/>
      <c r="D28" s="65"/>
      <c r="E28" s="141"/>
      <c r="F28" s="154"/>
      <c r="G28" s="141"/>
      <c r="H28" s="154"/>
    </row>
    <row r="29" spans="1:8" ht="17.25" x14ac:dyDescent="0.4">
      <c r="A29" s="154"/>
      <c r="B29" s="154"/>
      <c r="C29" s="154"/>
      <c r="D29" s="155"/>
      <c r="E29" s="154"/>
      <c r="F29" s="154"/>
      <c r="G29" s="141"/>
      <c r="H29" s="154"/>
    </row>
    <row r="38" spans="2:2" ht="17.25" x14ac:dyDescent="0.4">
      <c r="B38" s="148"/>
    </row>
  </sheetData>
  <conditionalFormatting sqref="D1:D3 D12:D21 D23:D65355">
    <cfRule type="cellIs" dxfId="1423" priority="255" operator="equal">
      <formula>$S$2</formula>
    </cfRule>
  </conditionalFormatting>
  <dataValidations count="1">
    <dataValidation type="list" allowBlank="1" showInputMessage="1" showErrorMessage="1" sqref="E6:E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67"/>
  <sheetViews>
    <sheetView showGridLines="0" rightToLeft="1" zoomScaleNormal="100" workbookViewId="0">
      <selection activeCell="G4" sqref="E4:G4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6384" width="4.7109375" style="2"/>
  </cols>
  <sheetData>
    <row r="1" spans="1:11" ht="36.75" customHeight="1" x14ac:dyDescent="0.25">
      <c r="F1" s="130" t="s">
        <v>80</v>
      </c>
      <c r="G1" s="37"/>
      <c r="H1" s="37"/>
      <c r="I1" s="37"/>
    </row>
    <row r="2" spans="1:11" ht="29.25" thickBot="1" x14ac:dyDescent="0.3">
      <c r="A2" s="18"/>
      <c r="B2" s="18"/>
      <c r="C2" s="18"/>
      <c r="D2" s="18"/>
      <c r="E2" s="1" t="s">
        <v>30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</row>
    <row r="3" spans="1:11" ht="20.25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</row>
    <row r="4" spans="1:11" s="85" customFormat="1" ht="18.75" customHeight="1" x14ac:dyDescent="0.4">
      <c r="A4" s="65">
        <v>1</v>
      </c>
      <c r="B4" s="65" t="s">
        <v>112</v>
      </c>
      <c r="C4" s="142" t="s">
        <v>90</v>
      </c>
      <c r="D4" s="65" t="s">
        <v>110</v>
      </c>
      <c r="E4" s="143"/>
      <c r="F4" s="65"/>
      <c r="G4" s="65"/>
      <c r="H4" s="84" t="s">
        <v>98</v>
      </c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/>
    </row>
    <row r="5" spans="1:11" s="85" customFormat="1" ht="18.75" customHeight="1" x14ac:dyDescent="0.4">
      <c r="A5" s="65">
        <v>2</v>
      </c>
      <c r="B5" s="65"/>
      <c r="C5" s="142"/>
      <c r="D5" s="65"/>
      <c r="E5" s="143"/>
      <c r="F5" s="65"/>
      <c r="G5" s="65"/>
      <c r="H5" s="87"/>
      <c r="I5" s="31"/>
      <c r="J5" s="31"/>
      <c r="K5" s="31"/>
    </row>
    <row r="6" spans="1:11" s="85" customFormat="1" ht="18.75" customHeight="1" x14ac:dyDescent="0.4">
      <c r="A6" s="65">
        <v>3</v>
      </c>
      <c r="B6" s="65"/>
      <c r="C6" s="142"/>
      <c r="D6" s="65"/>
      <c r="E6" s="65"/>
      <c r="F6" s="65"/>
      <c r="G6" s="65"/>
      <c r="H6" s="87"/>
      <c r="I6" s="31"/>
      <c r="J6" s="31"/>
      <c r="K6" s="31"/>
    </row>
    <row r="7" spans="1:11" s="85" customFormat="1" ht="18.75" customHeight="1" x14ac:dyDescent="0.4">
      <c r="A7" s="65">
        <v>4</v>
      </c>
      <c r="B7" s="65"/>
      <c r="C7" s="142"/>
      <c r="D7" s="65"/>
      <c r="E7" s="65"/>
      <c r="F7" s="65"/>
      <c r="G7" s="65"/>
      <c r="H7" s="87"/>
      <c r="I7" s="31"/>
      <c r="J7" s="31"/>
      <c r="K7" s="31"/>
    </row>
    <row r="8" spans="1:11" s="85" customFormat="1" ht="18.75" x14ac:dyDescent="0.4">
      <c r="A8" s="148"/>
      <c r="B8" s="141"/>
      <c r="C8" s="142"/>
      <c r="D8" s="65"/>
      <c r="E8" s="65"/>
      <c r="F8" s="141"/>
      <c r="G8" s="65"/>
    </row>
    <row r="9" spans="1:11" s="85" customFormat="1" ht="18.75" x14ac:dyDescent="0.4">
      <c r="A9" s="148"/>
      <c r="B9" s="141"/>
      <c r="C9" s="142"/>
      <c r="D9" s="65"/>
      <c r="E9" s="65"/>
      <c r="F9" s="141"/>
      <c r="G9" s="65"/>
    </row>
    <row r="10" spans="1:11" s="85" customFormat="1" ht="18.75" x14ac:dyDescent="0.4">
      <c r="A10" s="148"/>
      <c r="B10" s="141"/>
      <c r="C10" s="142"/>
      <c r="D10" s="65"/>
      <c r="E10" s="65"/>
      <c r="F10" s="141"/>
      <c r="G10" s="65"/>
    </row>
    <row r="11" spans="1:11" s="85" customFormat="1" ht="18.75" x14ac:dyDescent="0.4">
      <c r="A11" s="148"/>
      <c r="B11" s="141"/>
      <c r="C11" s="142"/>
      <c r="D11" s="65"/>
      <c r="E11" s="65"/>
      <c r="F11" s="141"/>
      <c r="G11" s="65"/>
    </row>
    <row r="12" spans="1:11" s="85" customFormat="1" ht="18.75" x14ac:dyDescent="0.4">
      <c r="A12" s="148"/>
      <c r="B12" s="141"/>
      <c r="C12" s="142"/>
      <c r="D12" s="65"/>
      <c r="E12" s="65"/>
      <c r="F12" s="141"/>
      <c r="G12" s="65"/>
    </row>
    <row r="13" spans="1:11" s="85" customFormat="1" ht="18.75" x14ac:dyDescent="0.4">
      <c r="A13" s="148"/>
      <c r="B13" s="141"/>
      <c r="C13" s="142"/>
      <c r="D13" s="65"/>
      <c r="E13" s="65"/>
      <c r="F13" s="141"/>
      <c r="G13" s="65"/>
    </row>
    <row r="14" spans="1:11" s="85" customFormat="1" ht="18.75" x14ac:dyDescent="0.4">
      <c r="A14" s="148"/>
      <c r="B14" s="141"/>
      <c r="C14" s="142"/>
      <c r="D14" s="65"/>
      <c r="E14" s="65"/>
      <c r="F14" s="141"/>
      <c r="G14" s="141"/>
    </row>
    <row r="15" spans="1:11" s="85" customFormat="1" ht="18.75" x14ac:dyDescent="0.4">
      <c r="A15" s="148"/>
      <c r="B15" s="141"/>
      <c r="C15" s="142"/>
      <c r="D15" s="65"/>
      <c r="E15" s="141"/>
      <c r="F15" s="141"/>
      <c r="G15" s="141"/>
    </row>
    <row r="16" spans="1:11" s="85" customFormat="1" ht="18.75" x14ac:dyDescent="0.4">
      <c r="A16" s="148"/>
      <c r="B16" s="148"/>
      <c r="C16" s="142"/>
      <c r="D16" s="65"/>
      <c r="E16" s="141"/>
      <c r="F16" s="141"/>
      <c r="G16" s="141"/>
    </row>
    <row r="17" spans="1:7" s="85" customFormat="1" ht="18.75" x14ac:dyDescent="0.4">
      <c r="A17" s="148"/>
      <c r="B17" s="148"/>
      <c r="C17" s="142"/>
      <c r="D17" s="65"/>
      <c r="E17" s="141"/>
      <c r="F17" s="141"/>
      <c r="G17" s="141"/>
    </row>
    <row r="18" spans="1:7" s="85" customFormat="1" ht="18.75" x14ac:dyDescent="0.4">
      <c r="A18" s="148"/>
      <c r="B18" s="148"/>
      <c r="C18" s="142"/>
      <c r="D18" s="65"/>
      <c r="E18" s="141"/>
      <c r="F18" s="141"/>
      <c r="G18" s="141"/>
    </row>
    <row r="19" spans="1:7" s="85" customFormat="1" ht="18.75" x14ac:dyDescent="0.4">
      <c r="A19" s="148"/>
      <c r="B19" s="148"/>
      <c r="C19" s="142"/>
      <c r="D19" s="65"/>
      <c r="E19" s="141"/>
      <c r="F19" s="141"/>
      <c r="G19" s="141"/>
    </row>
    <row r="20" spans="1:7" s="85" customFormat="1" ht="18.75" x14ac:dyDescent="0.4">
      <c r="A20" s="148"/>
      <c r="B20" s="148"/>
      <c r="C20" s="142"/>
      <c r="D20" s="65"/>
      <c r="E20" s="195"/>
      <c r="F20" s="195"/>
      <c r="G20" s="195"/>
    </row>
    <row r="21" spans="1:7" s="85" customFormat="1" ht="17.25" x14ac:dyDescent="0.4">
      <c r="A21" s="148"/>
      <c r="B21" s="148"/>
      <c r="C21" s="148"/>
      <c r="D21" s="65"/>
      <c r="E21" s="148"/>
      <c r="F21" s="148"/>
      <c r="G21" s="148"/>
    </row>
    <row r="22" spans="1:7" s="85" customFormat="1" ht="17.25" x14ac:dyDescent="0.4">
      <c r="A22" s="148"/>
      <c r="B22" s="148"/>
      <c r="C22" s="148"/>
      <c r="D22" s="65"/>
      <c r="E22" s="148"/>
      <c r="F22" s="148"/>
      <c r="G22" s="148"/>
    </row>
    <row r="23" spans="1:7" s="85" customFormat="1" ht="17.25" x14ac:dyDescent="0.4">
      <c r="A23" s="148"/>
      <c r="B23" s="148"/>
      <c r="C23" s="148"/>
      <c r="D23" s="65"/>
      <c r="E23" s="148"/>
      <c r="F23" s="148"/>
      <c r="G23" s="148"/>
    </row>
    <row r="24" spans="1:7" s="85" customFormat="1" ht="17.25" x14ac:dyDescent="0.4">
      <c r="A24" s="148"/>
      <c r="B24" s="148"/>
      <c r="C24" s="148"/>
      <c r="D24" s="65"/>
      <c r="E24" s="148"/>
      <c r="F24" s="148"/>
      <c r="G24" s="148"/>
    </row>
    <row r="25" spans="1:7" s="85" customFormat="1" ht="17.25" x14ac:dyDescent="0.4">
      <c r="A25" s="148"/>
      <c r="B25" s="148"/>
      <c r="C25" s="148"/>
      <c r="D25" s="65"/>
      <c r="E25" s="148"/>
      <c r="F25" s="148"/>
      <c r="G25" s="148"/>
    </row>
    <row r="26" spans="1:7" s="85" customFormat="1" ht="17.25" x14ac:dyDescent="0.4">
      <c r="A26" s="148"/>
      <c r="B26" s="148"/>
      <c r="C26" s="148"/>
      <c r="D26" s="65"/>
      <c r="E26" s="148"/>
      <c r="F26" s="148"/>
      <c r="G26" s="148"/>
    </row>
    <row r="27" spans="1:7" s="85" customFormat="1" ht="17.25" x14ac:dyDescent="0.4">
      <c r="D27" s="92"/>
    </row>
    <row r="28" spans="1:7" s="85" customFormat="1" ht="17.25" x14ac:dyDescent="0.4">
      <c r="D28" s="92"/>
    </row>
    <row r="29" spans="1:7" s="85" customFormat="1" ht="17.25" x14ac:dyDescent="0.4">
      <c r="D29" s="92"/>
    </row>
    <row r="30" spans="1:7" s="85" customFormat="1" ht="17.25" x14ac:dyDescent="0.4">
      <c r="D30" s="92"/>
    </row>
    <row r="31" spans="1:7" s="85" customFormat="1" ht="17.25" x14ac:dyDescent="0.4">
      <c r="D31" s="92"/>
    </row>
    <row r="32" spans="1:7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</sheetData>
  <autoFilter ref="A3:K7"/>
  <conditionalFormatting sqref="D1:D65403">
    <cfRule type="cellIs" dxfId="1422" priority="1454" operator="equal">
      <formula>#REF!</formula>
    </cfRule>
  </conditionalFormatting>
  <conditionalFormatting sqref="D4:D14">
    <cfRule type="cellIs" dxfId="1421" priority="1456" operator="equal">
      <formula>#REF!</formula>
    </cfRule>
    <cfRule type="cellIs" dxfId="1420" priority="1457" operator="equal">
      <formula>#REF!</formula>
    </cfRule>
    <cfRule type="cellIs" dxfId="1419" priority="1458" operator="equal">
      <formula>#REF!</formula>
    </cfRule>
    <cfRule type="cellIs" dxfId="1418" priority="1459" operator="equal">
      <formula>#REF!</formula>
    </cfRule>
    <cfRule type="cellIs" dxfId="1417" priority="1460" operator="equal">
      <formula>#REF!</formula>
    </cfRule>
    <cfRule type="cellIs" dxfId="1416" priority="1461" operator="equal">
      <formula>#REF!</formula>
    </cfRule>
    <cfRule type="cellIs" dxfId="1415" priority="1462" operator="equal">
      <formula>#REF!</formula>
    </cfRule>
    <cfRule type="cellIs" dxfId="1414" priority="1463" operator="equal">
      <formula>#REF!</formula>
    </cfRule>
    <cfRule type="cellIs" dxfId="1413" priority="1464" operator="equal">
      <formula>#REF!</formula>
    </cfRule>
    <cfRule type="cellIs" dxfId="1412" priority="1465" operator="equal">
      <formula>#REF!</formula>
    </cfRule>
  </conditionalFormatting>
  <conditionalFormatting sqref="D4:D14">
    <cfRule type="cellIs" dxfId="1411" priority="1466" operator="equal">
      <formula>#REF!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13"/>
  <sheetViews>
    <sheetView showGridLines="0" rightToLeft="1" topLeftCell="A16" zoomScaleNormal="100" workbookViewId="0">
      <selection activeCell="B28" sqref="B28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6.42578125" style="2" customWidth="1"/>
    <col min="7" max="7" width="16.855468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.710937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32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143" t="s">
        <v>112</v>
      </c>
      <c r="C4" s="145" t="s">
        <v>90</v>
      </c>
      <c r="D4" s="143" t="s">
        <v>110</v>
      </c>
      <c r="E4" s="143" t="s">
        <v>118</v>
      </c>
      <c r="F4" s="143" t="s">
        <v>223</v>
      </c>
      <c r="G4" s="143" t="s">
        <v>224</v>
      </c>
      <c r="H4" s="87" t="s">
        <v>93</v>
      </c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 t="s">
        <v>75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143" t="s">
        <v>112</v>
      </c>
      <c r="C5" s="145" t="s">
        <v>90</v>
      </c>
      <c r="D5" s="143" t="s">
        <v>110</v>
      </c>
      <c r="E5" s="143" t="s">
        <v>50</v>
      </c>
      <c r="F5" s="143" t="s">
        <v>223</v>
      </c>
      <c r="G5" s="153" t="s">
        <v>225</v>
      </c>
      <c r="H5" s="124" t="s">
        <v>94</v>
      </c>
      <c r="I5" s="103" t="e">
        <f>IF(LEFT(H5,4)=LEFT(B5,4),IF(MID(B5,6,2)&lt;"12",(MID(B5,6,2)-1)*30+RIGHT(B5,2),(MID(B5,6,2)-7)*30+180+RIGHT(B5,2))-IF(MID(H5,6,2)&lt;"12",(MID(H5,6,2)-1)*30+RIGHT(H5,2),(MID(H5,6,2)-6)*30+180+RIGHT(H5,2)),(LEFT(B5,4)-LEFT(H5,4)-1)*360+(360-IF(MID(H5,6,2)&lt;"12",(MID(H5,6,2)-1)*30+RIGHT(H5,2),(MID(H5,6,2)-6)*30+180+RIGHT(H5,2))+IF(MID(B5,6,2)&lt;"12",(MID(B5,6,2)-1)*30+RIGHT(B5,2),(MID(B5,6,2)-7)*30+180+RIGHT(B5,2))))</f>
        <v>#VALUE!</v>
      </c>
      <c r="J5" s="103" t="e">
        <f>IF(I5&lt;=0,100,IF(I5&lt;=90,100,IF(AND(I5&gt;90,I5&lt;=180),75,IF(AND(I5&gt;180,I5&lt;=360),50,IF(AND(I5&gt;360,I5&lt;=720),25,0)))))</f>
        <v>#VALUE!</v>
      </c>
      <c r="K5" s="115" t="s">
        <v>96</v>
      </c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277</v>
      </c>
      <c r="C6" s="145" t="s">
        <v>90</v>
      </c>
      <c r="D6" s="65" t="s">
        <v>278</v>
      </c>
      <c r="E6" s="65" t="s">
        <v>437</v>
      </c>
      <c r="F6" s="65" t="s">
        <v>470</v>
      </c>
      <c r="G6" s="141" t="s">
        <v>284</v>
      </c>
      <c r="H6" s="68"/>
      <c r="I6" s="57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277</v>
      </c>
      <c r="C7" s="145" t="s">
        <v>90</v>
      </c>
      <c r="D7" s="65" t="s">
        <v>278</v>
      </c>
      <c r="E7" s="65" t="s">
        <v>437</v>
      </c>
      <c r="F7" s="141" t="s">
        <v>471</v>
      </c>
      <c r="G7" s="141" t="s">
        <v>284</v>
      </c>
      <c r="H7" s="87"/>
      <c r="I7" s="31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141" t="s">
        <v>277</v>
      </c>
      <c r="C8" s="145" t="s">
        <v>90</v>
      </c>
      <c r="D8" s="65" t="s">
        <v>278</v>
      </c>
      <c r="E8" s="65" t="s">
        <v>437</v>
      </c>
      <c r="F8" s="141" t="s">
        <v>472</v>
      </c>
      <c r="G8" s="141" t="s">
        <v>284</v>
      </c>
      <c r="H8" s="68"/>
      <c r="I8" s="57"/>
      <c r="J8" s="31"/>
      <c r="K8" s="31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s="85" customFormat="1" ht="18.75" x14ac:dyDescent="0.4">
      <c r="A9" s="65">
        <v>6</v>
      </c>
      <c r="B9" s="141" t="s">
        <v>277</v>
      </c>
      <c r="C9" s="142" t="s">
        <v>90</v>
      </c>
      <c r="D9" s="65" t="s">
        <v>278</v>
      </c>
      <c r="E9" s="141" t="s">
        <v>530</v>
      </c>
      <c r="F9" s="141" t="s">
        <v>549</v>
      </c>
      <c r="G9" s="141" t="s">
        <v>75</v>
      </c>
    </row>
    <row r="10" spans="1:27" s="85" customFormat="1" ht="18.75" x14ac:dyDescent="0.4">
      <c r="A10" s="65">
        <v>7</v>
      </c>
      <c r="B10" s="65" t="s">
        <v>277</v>
      </c>
      <c r="C10" s="142" t="s">
        <v>90</v>
      </c>
      <c r="D10" s="65" t="s">
        <v>278</v>
      </c>
      <c r="E10" s="141" t="s">
        <v>118</v>
      </c>
      <c r="F10" s="141" t="s">
        <v>550</v>
      </c>
      <c r="G10" s="141" t="s">
        <v>545</v>
      </c>
    </row>
    <row r="11" spans="1:27" s="85" customFormat="1" ht="18.75" x14ac:dyDescent="0.4">
      <c r="A11" s="65">
        <v>8</v>
      </c>
      <c r="B11" s="141" t="s">
        <v>584</v>
      </c>
      <c r="C11" s="142" t="s">
        <v>90</v>
      </c>
      <c r="D11" s="65" t="s">
        <v>585</v>
      </c>
      <c r="E11" s="141" t="s">
        <v>437</v>
      </c>
      <c r="F11" s="141" t="s">
        <v>622</v>
      </c>
      <c r="G11" s="141" t="s">
        <v>609</v>
      </c>
    </row>
    <row r="12" spans="1:27" s="85" customFormat="1" ht="18.75" x14ac:dyDescent="0.4">
      <c r="A12" s="65">
        <v>9</v>
      </c>
      <c r="B12" s="141" t="s">
        <v>584</v>
      </c>
      <c r="C12" s="142" t="s">
        <v>90</v>
      </c>
      <c r="D12" s="65" t="s">
        <v>585</v>
      </c>
      <c r="E12" s="141" t="s">
        <v>437</v>
      </c>
      <c r="F12" s="141" t="s">
        <v>623</v>
      </c>
      <c r="G12" s="141" t="s">
        <v>609</v>
      </c>
    </row>
    <row r="13" spans="1:27" s="85" customFormat="1" ht="18.75" x14ac:dyDescent="0.4">
      <c r="A13" s="65">
        <v>10</v>
      </c>
      <c r="B13" s="65" t="s">
        <v>584</v>
      </c>
      <c r="C13" s="142" t="s">
        <v>90</v>
      </c>
      <c r="D13" s="65" t="s">
        <v>585</v>
      </c>
      <c r="E13" s="141" t="s">
        <v>437</v>
      </c>
      <c r="F13" s="141" t="s">
        <v>624</v>
      </c>
      <c r="G13" s="141" t="s">
        <v>609</v>
      </c>
    </row>
    <row r="14" spans="1:27" s="85" customFormat="1" ht="18.75" x14ac:dyDescent="0.4">
      <c r="A14" s="65">
        <v>11</v>
      </c>
      <c r="B14" s="141" t="s">
        <v>584</v>
      </c>
      <c r="C14" s="142" t="s">
        <v>90</v>
      </c>
      <c r="D14" s="65" t="s">
        <v>585</v>
      </c>
      <c r="E14" s="141" t="s">
        <v>50</v>
      </c>
      <c r="F14" s="141" t="s">
        <v>625</v>
      </c>
      <c r="G14" s="141" t="s">
        <v>129</v>
      </c>
    </row>
    <row r="15" spans="1:27" s="85" customFormat="1" ht="18.75" x14ac:dyDescent="0.4">
      <c r="A15" s="65">
        <v>12</v>
      </c>
      <c r="B15" s="141" t="s">
        <v>584</v>
      </c>
      <c r="C15" s="142" t="s">
        <v>90</v>
      </c>
      <c r="D15" s="65" t="s">
        <v>585</v>
      </c>
      <c r="E15" s="141" t="s">
        <v>50</v>
      </c>
      <c r="F15" s="141" t="s">
        <v>626</v>
      </c>
      <c r="G15" s="141" t="s">
        <v>129</v>
      </c>
    </row>
    <row r="16" spans="1:27" s="85" customFormat="1" ht="18.75" x14ac:dyDescent="0.4">
      <c r="A16" s="65">
        <v>13</v>
      </c>
      <c r="B16" s="65" t="s">
        <v>584</v>
      </c>
      <c r="C16" s="142" t="s">
        <v>90</v>
      </c>
      <c r="D16" s="65" t="s">
        <v>585</v>
      </c>
      <c r="E16" s="141" t="s">
        <v>50</v>
      </c>
      <c r="F16" s="141" t="s">
        <v>627</v>
      </c>
      <c r="G16" s="141" t="s">
        <v>630</v>
      </c>
    </row>
    <row r="17" spans="1:7" s="85" customFormat="1" ht="18.75" x14ac:dyDescent="0.4">
      <c r="A17" s="65">
        <v>14</v>
      </c>
      <c r="B17" s="141" t="s">
        <v>584</v>
      </c>
      <c r="C17" s="142" t="s">
        <v>90</v>
      </c>
      <c r="D17" s="65" t="s">
        <v>585</v>
      </c>
      <c r="E17" s="141" t="s">
        <v>50</v>
      </c>
      <c r="F17" s="141" t="s">
        <v>628</v>
      </c>
      <c r="G17" s="141" t="s">
        <v>591</v>
      </c>
    </row>
    <row r="18" spans="1:7" s="85" customFormat="1" ht="18.75" x14ac:dyDescent="0.4">
      <c r="A18" s="65">
        <v>15</v>
      </c>
      <c r="B18" s="141" t="s">
        <v>584</v>
      </c>
      <c r="C18" s="142" t="s">
        <v>90</v>
      </c>
      <c r="D18" s="65" t="s">
        <v>585</v>
      </c>
      <c r="E18" s="141" t="s">
        <v>50</v>
      </c>
      <c r="F18" s="141" t="s">
        <v>629</v>
      </c>
      <c r="G18" s="141" t="s">
        <v>591</v>
      </c>
    </row>
    <row r="19" spans="1:7" s="85" customFormat="1" ht="18.75" x14ac:dyDescent="0.4">
      <c r="A19" s="65">
        <v>16</v>
      </c>
      <c r="B19" s="141" t="s">
        <v>859</v>
      </c>
      <c r="C19" s="142" t="s">
        <v>90</v>
      </c>
      <c r="D19" s="65" t="s">
        <v>845</v>
      </c>
      <c r="E19" s="141" t="s">
        <v>169</v>
      </c>
      <c r="F19" s="141" t="s">
        <v>898</v>
      </c>
      <c r="G19" s="141" t="s">
        <v>75</v>
      </c>
    </row>
    <row r="20" spans="1:7" s="85" customFormat="1" ht="18.75" x14ac:dyDescent="0.4">
      <c r="A20" s="65">
        <v>17</v>
      </c>
      <c r="B20" s="65" t="s">
        <v>859</v>
      </c>
      <c r="C20" s="142" t="s">
        <v>90</v>
      </c>
      <c r="D20" s="65" t="s">
        <v>845</v>
      </c>
      <c r="E20" s="141" t="s">
        <v>50</v>
      </c>
      <c r="F20" s="141" t="s">
        <v>899</v>
      </c>
      <c r="G20" s="141" t="s">
        <v>900</v>
      </c>
    </row>
    <row r="21" spans="1:7" s="85" customFormat="1" ht="18.75" x14ac:dyDescent="0.4">
      <c r="A21" s="65">
        <v>18</v>
      </c>
      <c r="B21" s="141" t="s">
        <v>859</v>
      </c>
      <c r="C21" s="142" t="s">
        <v>90</v>
      </c>
      <c r="D21" s="65" t="s">
        <v>845</v>
      </c>
      <c r="E21" s="141" t="s">
        <v>50</v>
      </c>
      <c r="F21" s="141" t="s">
        <v>899</v>
      </c>
      <c r="G21" s="141" t="s">
        <v>901</v>
      </c>
    </row>
    <row r="22" spans="1:7" s="85" customFormat="1" ht="18.75" x14ac:dyDescent="0.4">
      <c r="A22" s="65">
        <v>19</v>
      </c>
      <c r="B22" s="141" t="s">
        <v>859</v>
      </c>
      <c r="C22" s="142" t="s">
        <v>90</v>
      </c>
      <c r="D22" s="65" t="s">
        <v>845</v>
      </c>
      <c r="E22" s="141" t="s">
        <v>50</v>
      </c>
      <c r="F22" s="141" t="s">
        <v>902</v>
      </c>
      <c r="G22" s="141" t="s">
        <v>903</v>
      </c>
    </row>
    <row r="23" spans="1:7" s="85" customFormat="1" ht="18.75" x14ac:dyDescent="0.4">
      <c r="A23" s="65">
        <v>20</v>
      </c>
      <c r="B23" s="141" t="s">
        <v>859</v>
      </c>
      <c r="C23" s="142" t="s">
        <v>90</v>
      </c>
      <c r="D23" s="65" t="s">
        <v>845</v>
      </c>
      <c r="E23" s="141" t="s">
        <v>50</v>
      </c>
      <c r="F23" s="141" t="s">
        <v>904</v>
      </c>
      <c r="G23" s="141"/>
    </row>
    <row r="24" spans="1:7" s="85" customFormat="1" ht="18.75" x14ac:dyDescent="0.4">
      <c r="A24" s="65">
        <v>21</v>
      </c>
      <c r="B24" s="65" t="s">
        <v>859</v>
      </c>
      <c r="C24" s="142" t="s">
        <v>90</v>
      </c>
      <c r="D24" s="65" t="s">
        <v>845</v>
      </c>
      <c r="E24" s="141" t="s">
        <v>50</v>
      </c>
      <c r="F24" s="141" t="s">
        <v>905</v>
      </c>
      <c r="G24" s="141"/>
    </row>
    <row r="25" spans="1:7" s="85" customFormat="1" ht="18.75" x14ac:dyDescent="0.4">
      <c r="A25" s="65">
        <v>22</v>
      </c>
      <c r="B25" s="141" t="s">
        <v>859</v>
      </c>
      <c r="C25" s="142" t="s">
        <v>90</v>
      </c>
      <c r="D25" s="65" t="s">
        <v>845</v>
      </c>
      <c r="E25" s="141" t="s">
        <v>50</v>
      </c>
      <c r="F25" s="141" t="s">
        <v>906</v>
      </c>
      <c r="G25" s="141"/>
    </row>
    <row r="26" spans="1:7" s="85" customFormat="1" ht="18.75" x14ac:dyDescent="0.4">
      <c r="A26" s="65">
        <v>23</v>
      </c>
      <c r="B26" s="141" t="s">
        <v>859</v>
      </c>
      <c r="C26" s="142" t="s">
        <v>90</v>
      </c>
      <c r="D26" s="65" t="s">
        <v>845</v>
      </c>
      <c r="E26" s="141" t="s">
        <v>50</v>
      </c>
      <c r="F26" s="141" t="s">
        <v>907</v>
      </c>
      <c r="G26" s="141"/>
    </row>
    <row r="27" spans="1:7" s="85" customFormat="1" ht="18.75" x14ac:dyDescent="0.4">
      <c r="A27" s="65">
        <v>24</v>
      </c>
      <c r="B27" s="65" t="s">
        <v>859</v>
      </c>
      <c r="C27" s="142" t="s">
        <v>90</v>
      </c>
      <c r="D27" s="65" t="s">
        <v>845</v>
      </c>
      <c r="E27" s="141" t="s">
        <v>50</v>
      </c>
      <c r="F27" s="141" t="s">
        <v>908</v>
      </c>
      <c r="G27" s="141"/>
    </row>
    <row r="28" spans="1:7" s="85" customFormat="1" ht="18.75" x14ac:dyDescent="0.4">
      <c r="A28" s="65">
        <v>25</v>
      </c>
      <c r="B28" s="141" t="s">
        <v>859</v>
      </c>
      <c r="C28" s="142" t="s">
        <v>90</v>
      </c>
      <c r="D28" s="65" t="s">
        <v>845</v>
      </c>
      <c r="E28" s="141" t="s">
        <v>466</v>
      </c>
      <c r="F28" s="141" t="s">
        <v>909</v>
      </c>
      <c r="G28" s="141"/>
    </row>
    <row r="29" spans="1:7" s="85" customFormat="1" ht="18.75" x14ac:dyDescent="0.4">
      <c r="A29" s="65">
        <v>26</v>
      </c>
      <c r="B29" s="65"/>
      <c r="C29" s="142"/>
      <c r="D29" s="65"/>
      <c r="E29" s="141"/>
      <c r="F29" s="148"/>
      <c r="G29" s="141"/>
    </row>
    <row r="30" spans="1:7" s="85" customFormat="1" ht="18.75" x14ac:dyDescent="0.4">
      <c r="A30" s="65">
        <v>27</v>
      </c>
      <c r="B30" s="143"/>
      <c r="C30" s="145"/>
      <c r="D30" s="143"/>
      <c r="E30" s="143"/>
      <c r="F30" s="143"/>
      <c r="G30" s="143"/>
    </row>
    <row r="31" spans="1:7" s="85" customFormat="1" ht="18.75" x14ac:dyDescent="0.4">
      <c r="A31" s="65">
        <v>28</v>
      </c>
      <c r="B31" s="143"/>
      <c r="C31" s="145"/>
      <c r="D31" s="143"/>
      <c r="E31" s="143"/>
      <c r="F31" s="143"/>
      <c r="G31" s="153"/>
    </row>
    <row r="32" spans="1:7" s="85" customFormat="1" ht="18.75" x14ac:dyDescent="0.4">
      <c r="A32" s="65">
        <v>29</v>
      </c>
      <c r="B32" s="143"/>
      <c r="C32" s="145"/>
      <c r="D32" s="143"/>
      <c r="E32" s="143"/>
      <c r="F32" s="143"/>
      <c r="G32" s="153"/>
    </row>
    <row r="33" spans="1:7" s="85" customFormat="1" ht="18.75" x14ac:dyDescent="0.4">
      <c r="A33" s="65">
        <v>30</v>
      </c>
      <c r="B33" s="143"/>
      <c r="C33" s="145"/>
      <c r="D33" s="143"/>
      <c r="E33" s="143"/>
      <c r="F33" s="143"/>
      <c r="G33" s="153"/>
    </row>
    <row r="34" spans="1:7" s="85" customFormat="1" ht="18.75" x14ac:dyDescent="0.4">
      <c r="A34" s="65">
        <v>31</v>
      </c>
      <c r="B34" s="143"/>
      <c r="C34" s="145"/>
      <c r="D34" s="143"/>
      <c r="E34" s="143"/>
      <c r="F34" s="143"/>
      <c r="G34" s="153"/>
    </row>
    <row r="35" spans="1:7" s="85" customFormat="1" ht="18.75" x14ac:dyDescent="0.4">
      <c r="A35" s="65">
        <v>32</v>
      </c>
      <c r="B35" s="143"/>
      <c r="C35" s="145"/>
      <c r="D35" s="143"/>
      <c r="E35" s="143"/>
      <c r="F35" s="143"/>
      <c r="G35" s="153"/>
    </row>
    <row r="36" spans="1:7" s="85" customFormat="1" ht="18.75" x14ac:dyDescent="0.4">
      <c r="A36" s="65">
        <v>33</v>
      </c>
      <c r="B36" s="143"/>
      <c r="C36" s="145"/>
      <c r="D36" s="143"/>
      <c r="E36" s="143"/>
      <c r="F36" s="143"/>
      <c r="G36" s="153"/>
    </row>
    <row r="37" spans="1:7" s="85" customFormat="1" ht="18.75" x14ac:dyDescent="0.4">
      <c r="A37" s="65">
        <v>34</v>
      </c>
      <c r="B37" s="143"/>
      <c r="C37" s="145"/>
      <c r="D37" s="143"/>
      <c r="E37" s="143"/>
      <c r="F37" s="143"/>
      <c r="G37" s="153"/>
    </row>
    <row r="38" spans="1:7" s="85" customFormat="1" ht="18.75" x14ac:dyDescent="0.4">
      <c r="A38" s="65">
        <v>35</v>
      </c>
      <c r="B38" s="143"/>
      <c r="C38" s="145"/>
      <c r="D38" s="143"/>
      <c r="E38" s="143"/>
      <c r="F38" s="143"/>
      <c r="G38" s="153"/>
    </row>
    <row r="39" spans="1:7" s="85" customFormat="1" ht="18.75" x14ac:dyDescent="0.4">
      <c r="A39" s="65">
        <v>36</v>
      </c>
      <c r="B39" s="143"/>
      <c r="C39" s="145"/>
      <c r="D39" s="143"/>
      <c r="E39" s="143"/>
      <c r="F39" s="143"/>
      <c r="G39" s="153"/>
    </row>
    <row r="40" spans="1:7" s="85" customFormat="1" ht="18.75" x14ac:dyDescent="0.4">
      <c r="A40" s="65">
        <v>37</v>
      </c>
      <c r="B40" s="143"/>
      <c r="C40" s="145"/>
      <c r="D40" s="143"/>
      <c r="E40" s="143"/>
      <c r="F40" s="143"/>
      <c r="G40" s="153"/>
    </row>
    <row r="41" spans="1:7" s="85" customFormat="1" ht="18.75" x14ac:dyDescent="0.4">
      <c r="A41" s="65">
        <v>38</v>
      </c>
      <c r="B41" s="143"/>
      <c r="C41" s="145"/>
      <c r="D41" s="143"/>
      <c r="E41" s="143"/>
      <c r="F41" s="143"/>
      <c r="G41" s="153"/>
    </row>
    <row r="42" spans="1:7" s="85" customFormat="1" ht="18.75" x14ac:dyDescent="0.4">
      <c r="A42" s="65">
        <v>39</v>
      </c>
      <c r="B42" s="143"/>
      <c r="C42" s="145"/>
      <c r="D42" s="143"/>
      <c r="E42" s="143"/>
      <c r="F42" s="143"/>
      <c r="G42" s="153"/>
    </row>
    <row r="43" spans="1:7" s="85" customFormat="1" ht="18.75" x14ac:dyDescent="0.4">
      <c r="A43" s="65">
        <v>40</v>
      </c>
      <c r="B43" s="143"/>
      <c r="C43" s="145"/>
      <c r="D43" s="143"/>
      <c r="E43" s="143"/>
      <c r="F43" s="143"/>
      <c r="G43" s="153"/>
    </row>
    <row r="44" spans="1:7" s="85" customFormat="1" ht="18.75" x14ac:dyDescent="0.4">
      <c r="A44" s="65">
        <v>41</v>
      </c>
      <c r="B44" s="143"/>
      <c r="C44" s="145"/>
      <c r="D44" s="143"/>
      <c r="E44" s="143"/>
      <c r="F44" s="143"/>
      <c r="G44" s="153"/>
    </row>
    <row r="45" spans="1:7" s="85" customFormat="1" ht="18.75" x14ac:dyDescent="0.4">
      <c r="A45" s="65">
        <v>42</v>
      </c>
      <c r="B45" s="143"/>
      <c r="C45" s="145"/>
      <c r="D45" s="143"/>
      <c r="E45" s="143"/>
      <c r="F45" s="143"/>
      <c r="G45" s="153"/>
    </row>
    <row r="46" spans="1:7" s="85" customFormat="1" ht="18.75" x14ac:dyDescent="0.4">
      <c r="A46" s="65">
        <v>43</v>
      </c>
      <c r="B46" s="143"/>
      <c r="C46" s="145"/>
      <c r="D46" s="143"/>
      <c r="E46" s="143"/>
      <c r="F46" s="143"/>
      <c r="G46" s="153"/>
    </row>
    <row r="47" spans="1:7" s="85" customFormat="1" ht="18.75" x14ac:dyDescent="0.4">
      <c r="A47" s="65">
        <v>44</v>
      </c>
      <c r="B47" s="143"/>
      <c r="C47" s="145"/>
      <c r="D47" s="143"/>
      <c r="E47" s="143"/>
      <c r="F47" s="143"/>
      <c r="G47" s="153"/>
    </row>
    <row r="48" spans="1:7" s="85" customFormat="1" ht="18.75" x14ac:dyDescent="0.4">
      <c r="A48" s="65">
        <v>45</v>
      </c>
      <c r="B48" s="143"/>
      <c r="C48" s="145"/>
      <c r="D48" s="143"/>
      <c r="E48" s="143"/>
      <c r="F48" s="143"/>
      <c r="G48" s="153"/>
    </row>
    <row r="49" spans="1:7" s="85" customFormat="1" ht="18.75" x14ac:dyDescent="0.4">
      <c r="A49" s="65">
        <v>46</v>
      </c>
      <c r="B49" s="143"/>
      <c r="C49" s="145"/>
      <c r="D49" s="143"/>
      <c r="E49" s="143"/>
      <c r="F49" s="143"/>
      <c r="G49" s="153"/>
    </row>
    <row r="50" spans="1:7" s="85" customFormat="1" ht="18.75" x14ac:dyDescent="0.4">
      <c r="A50" s="65">
        <v>47</v>
      </c>
      <c r="B50" s="143"/>
      <c r="C50" s="145"/>
      <c r="D50" s="143"/>
      <c r="E50" s="143"/>
      <c r="F50" s="143"/>
      <c r="G50" s="153"/>
    </row>
    <row r="51" spans="1:7" s="85" customFormat="1" ht="18.75" x14ac:dyDescent="0.4">
      <c r="A51" s="65">
        <v>48</v>
      </c>
      <c r="B51" s="143"/>
      <c r="C51" s="145"/>
      <c r="D51" s="143"/>
      <c r="E51" s="143"/>
      <c r="F51" s="143"/>
      <c r="G51" s="153"/>
    </row>
    <row r="52" spans="1:7" s="85" customFormat="1" ht="18.75" x14ac:dyDescent="0.4">
      <c r="A52" s="65">
        <v>49</v>
      </c>
      <c r="B52" s="143"/>
      <c r="C52" s="145"/>
      <c r="D52" s="143"/>
      <c r="E52" s="143"/>
      <c r="F52" s="143"/>
      <c r="G52" s="153"/>
    </row>
    <row r="53" spans="1:7" s="85" customFormat="1" ht="18.75" x14ac:dyDescent="0.4">
      <c r="A53" s="65">
        <v>50</v>
      </c>
      <c r="B53" s="143"/>
      <c r="C53" s="145"/>
      <c r="D53" s="143"/>
      <c r="E53" s="143"/>
      <c r="F53" s="143"/>
      <c r="G53" s="153"/>
    </row>
    <row r="54" spans="1:7" s="85" customFormat="1" ht="18.75" x14ac:dyDescent="0.4">
      <c r="A54" s="65">
        <v>51</v>
      </c>
      <c r="B54" s="143"/>
      <c r="C54" s="145"/>
      <c r="D54" s="143"/>
      <c r="E54" s="143"/>
      <c r="F54" s="143"/>
      <c r="G54" s="153"/>
    </row>
    <row r="55" spans="1:7" s="85" customFormat="1" ht="18.75" x14ac:dyDescent="0.4">
      <c r="A55" s="65">
        <v>52</v>
      </c>
      <c r="B55" s="143"/>
      <c r="C55" s="145"/>
      <c r="D55" s="143"/>
      <c r="E55" s="143"/>
      <c r="F55" s="143"/>
      <c r="G55" s="153"/>
    </row>
    <row r="56" spans="1:7" s="85" customFormat="1" ht="18.75" x14ac:dyDescent="0.4">
      <c r="A56" s="65">
        <v>53</v>
      </c>
      <c r="B56" s="143"/>
      <c r="C56" s="145"/>
      <c r="D56" s="143"/>
      <c r="E56" s="143"/>
      <c r="F56" s="143"/>
      <c r="G56" s="153"/>
    </row>
    <row r="57" spans="1:7" s="85" customFormat="1" ht="18.75" x14ac:dyDescent="0.4">
      <c r="A57" s="65">
        <v>54</v>
      </c>
      <c r="B57" s="143"/>
      <c r="C57" s="145"/>
      <c r="D57" s="143"/>
      <c r="E57" s="143"/>
      <c r="F57" s="143"/>
      <c r="G57" s="153"/>
    </row>
    <row r="58" spans="1:7" s="85" customFormat="1" ht="18.75" x14ac:dyDescent="0.4">
      <c r="A58" s="65">
        <v>55</v>
      </c>
      <c r="B58" s="143"/>
      <c r="C58" s="145"/>
      <c r="D58" s="143"/>
      <c r="E58" s="143"/>
      <c r="F58" s="143"/>
      <c r="G58" s="153"/>
    </row>
    <row r="59" spans="1:7" s="85" customFormat="1" ht="17.25" x14ac:dyDescent="0.4">
      <c r="D59" s="92"/>
    </row>
    <row r="60" spans="1:7" s="85" customFormat="1" ht="17.25" x14ac:dyDescent="0.4">
      <c r="D60" s="92"/>
    </row>
    <row r="61" spans="1:7" s="85" customFormat="1" ht="17.25" x14ac:dyDescent="0.4">
      <c r="D61" s="92"/>
    </row>
    <row r="62" spans="1:7" s="85" customFormat="1" ht="17.25" x14ac:dyDescent="0.4">
      <c r="D62" s="92"/>
    </row>
    <row r="63" spans="1:7" s="85" customFormat="1" ht="17.25" x14ac:dyDescent="0.4">
      <c r="D63" s="92"/>
    </row>
    <row r="64" spans="1:7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</sheetData>
  <conditionalFormatting sqref="D1:D3 D59:D65449">
    <cfRule type="cellIs" dxfId="1410" priority="340" operator="equal">
      <formula>$Q$2</formula>
    </cfRule>
  </conditionalFormatting>
  <conditionalFormatting sqref="D6:D9 D11:D28">
    <cfRule type="cellIs" dxfId="1409" priority="181" operator="equal">
      <formula>$AA$2</formula>
    </cfRule>
    <cfRule type="cellIs" dxfId="1408" priority="182" operator="equal">
      <formula>$Z$2</formula>
    </cfRule>
    <cfRule type="cellIs" dxfId="1407" priority="183" operator="equal">
      <formula>$Y$2</formula>
    </cfRule>
    <cfRule type="cellIs" dxfId="1406" priority="184" operator="equal">
      <formula>$X$2</formula>
    </cfRule>
    <cfRule type="cellIs" dxfId="1405" priority="185" operator="equal">
      <formula>$W$2</formula>
    </cfRule>
    <cfRule type="cellIs" dxfId="1404" priority="186" operator="equal">
      <formula>$V$2</formula>
    </cfRule>
    <cfRule type="cellIs" dxfId="1403" priority="187" operator="equal">
      <formula>$U$2</formula>
    </cfRule>
    <cfRule type="cellIs" dxfId="1402" priority="188" operator="equal">
      <formula>$T$2</formula>
    </cfRule>
    <cfRule type="cellIs" dxfId="1401" priority="189" operator="equal">
      <formula>$S$2</formula>
    </cfRule>
    <cfRule type="cellIs" dxfId="1400" priority="190" operator="equal">
      <formula>$R$2</formula>
    </cfRule>
  </conditionalFormatting>
  <conditionalFormatting sqref="D6:D9 D11:D28">
    <cfRule type="cellIs" dxfId="1399" priority="192" operator="equal">
      <formula>$P$2</formula>
    </cfRule>
  </conditionalFormatting>
  <conditionalFormatting sqref="D6:D9 D11:D28">
    <cfRule type="cellIs" dxfId="1398" priority="191" operator="equal">
      <formula>$Q$2</formula>
    </cfRule>
  </conditionalFormatting>
  <conditionalFormatting sqref="D10 D29">
    <cfRule type="cellIs" dxfId="1397" priority="157" operator="equal">
      <formula>$AA$2</formula>
    </cfRule>
    <cfRule type="cellIs" dxfId="1396" priority="158" operator="equal">
      <formula>$Z$2</formula>
    </cfRule>
    <cfRule type="cellIs" dxfId="1395" priority="159" operator="equal">
      <formula>$Y$2</formula>
    </cfRule>
    <cfRule type="cellIs" dxfId="1394" priority="160" operator="equal">
      <formula>$X$2</formula>
    </cfRule>
    <cfRule type="cellIs" dxfId="1393" priority="161" operator="equal">
      <formula>$W$2</formula>
    </cfRule>
    <cfRule type="cellIs" dxfId="1392" priority="162" operator="equal">
      <formula>$V$2</formula>
    </cfRule>
    <cfRule type="cellIs" dxfId="1391" priority="163" operator="equal">
      <formula>$U$2</formula>
    </cfRule>
    <cfRule type="cellIs" dxfId="1390" priority="164" operator="equal">
      <formula>$T$2</formula>
    </cfRule>
    <cfRule type="cellIs" dxfId="1389" priority="165" operator="equal">
      <formula>$S$2</formula>
    </cfRule>
    <cfRule type="cellIs" dxfId="1388" priority="166" operator="equal">
      <formula>$R$2</formula>
    </cfRule>
  </conditionalFormatting>
  <conditionalFormatting sqref="D10 D29">
    <cfRule type="cellIs" dxfId="1387" priority="168" operator="equal">
      <formula>$P$2</formula>
    </cfRule>
  </conditionalFormatting>
  <conditionalFormatting sqref="D10 D29">
    <cfRule type="cellIs" dxfId="1386" priority="167" operator="equal">
      <formula>$Q$2</formula>
    </cfRule>
  </conditionalFormatting>
  <conditionalFormatting sqref="D30">
    <cfRule type="cellIs" dxfId="1385" priority="109" operator="equal">
      <formula>$AA$2</formula>
    </cfRule>
    <cfRule type="cellIs" dxfId="1384" priority="110" operator="equal">
      <formula>$Z$2</formula>
    </cfRule>
    <cfRule type="cellIs" dxfId="1383" priority="111" operator="equal">
      <formula>$Y$2</formula>
    </cfRule>
    <cfRule type="cellIs" dxfId="1382" priority="112" operator="equal">
      <formula>$X$2</formula>
    </cfRule>
    <cfRule type="cellIs" dxfId="1381" priority="113" operator="equal">
      <formula>$W$2</formula>
    </cfRule>
    <cfRule type="cellIs" dxfId="1380" priority="114" operator="equal">
      <formula>$V$2</formula>
    </cfRule>
    <cfRule type="cellIs" dxfId="1379" priority="115" operator="equal">
      <formula>$U$2</formula>
    </cfRule>
    <cfRule type="cellIs" dxfId="1378" priority="116" operator="equal">
      <formula>$T$2</formula>
    </cfRule>
    <cfRule type="cellIs" dxfId="1377" priority="117" operator="equal">
      <formula>$S$2</formula>
    </cfRule>
    <cfRule type="cellIs" dxfId="1376" priority="118" operator="equal">
      <formula>$R$2</formula>
    </cfRule>
  </conditionalFormatting>
  <conditionalFormatting sqref="D30">
    <cfRule type="cellIs" dxfId="1375" priority="120" operator="equal">
      <formula>$P$2</formula>
    </cfRule>
  </conditionalFormatting>
  <conditionalFormatting sqref="D30">
    <cfRule type="cellIs" dxfId="1374" priority="119" operator="equal">
      <formula>$Q$2</formula>
    </cfRule>
  </conditionalFormatting>
  <conditionalFormatting sqref="D31 D49">
    <cfRule type="cellIs" dxfId="1373" priority="97" operator="equal">
      <formula>$AA$2</formula>
    </cfRule>
    <cfRule type="cellIs" dxfId="1372" priority="98" operator="equal">
      <formula>$Z$2</formula>
    </cfRule>
    <cfRule type="cellIs" dxfId="1371" priority="99" operator="equal">
      <formula>$Y$2</formula>
    </cfRule>
    <cfRule type="cellIs" dxfId="1370" priority="100" operator="equal">
      <formula>$X$2</formula>
    </cfRule>
    <cfRule type="cellIs" dxfId="1369" priority="101" operator="equal">
      <formula>$W$2</formula>
    </cfRule>
    <cfRule type="cellIs" dxfId="1368" priority="102" operator="equal">
      <formula>$V$2</formula>
    </cfRule>
    <cfRule type="cellIs" dxfId="1367" priority="103" operator="equal">
      <formula>$U$2</formula>
    </cfRule>
    <cfRule type="cellIs" dxfId="1366" priority="104" operator="equal">
      <formula>$T$2</formula>
    </cfRule>
    <cfRule type="cellIs" dxfId="1365" priority="105" operator="equal">
      <formula>$S$2</formula>
    </cfRule>
    <cfRule type="cellIs" dxfId="1364" priority="106" operator="equal">
      <formula>$R$2</formula>
    </cfRule>
  </conditionalFormatting>
  <conditionalFormatting sqref="D31 D49">
    <cfRule type="cellIs" dxfId="1363" priority="108" operator="equal">
      <formula>$P$2</formula>
    </cfRule>
  </conditionalFormatting>
  <conditionalFormatting sqref="D31 D49">
    <cfRule type="cellIs" dxfId="1362" priority="107" operator="equal">
      <formula>$Q$2</formula>
    </cfRule>
  </conditionalFormatting>
  <conditionalFormatting sqref="D32:D37">
    <cfRule type="cellIs" dxfId="1361" priority="85" operator="equal">
      <formula>$AA$2</formula>
    </cfRule>
    <cfRule type="cellIs" dxfId="1360" priority="86" operator="equal">
      <formula>$Z$2</formula>
    </cfRule>
    <cfRule type="cellIs" dxfId="1359" priority="87" operator="equal">
      <formula>$Y$2</formula>
    </cfRule>
    <cfRule type="cellIs" dxfId="1358" priority="88" operator="equal">
      <formula>$X$2</formula>
    </cfRule>
    <cfRule type="cellIs" dxfId="1357" priority="89" operator="equal">
      <formula>$W$2</formula>
    </cfRule>
    <cfRule type="cellIs" dxfId="1356" priority="90" operator="equal">
      <formula>$V$2</formula>
    </cfRule>
    <cfRule type="cellIs" dxfId="1355" priority="91" operator="equal">
      <formula>$U$2</formula>
    </cfRule>
    <cfRule type="cellIs" dxfId="1354" priority="92" operator="equal">
      <formula>$T$2</formula>
    </cfRule>
    <cfRule type="cellIs" dxfId="1353" priority="93" operator="equal">
      <formula>$S$2</formula>
    </cfRule>
    <cfRule type="cellIs" dxfId="1352" priority="94" operator="equal">
      <formula>$R$2</formula>
    </cfRule>
  </conditionalFormatting>
  <conditionalFormatting sqref="D32:D37">
    <cfRule type="cellIs" dxfId="1351" priority="96" operator="equal">
      <formula>$P$2</formula>
    </cfRule>
  </conditionalFormatting>
  <conditionalFormatting sqref="D32:D37">
    <cfRule type="cellIs" dxfId="1350" priority="95" operator="equal">
      <formula>$Q$2</formula>
    </cfRule>
  </conditionalFormatting>
  <conditionalFormatting sqref="D38:D39">
    <cfRule type="cellIs" dxfId="1349" priority="73" operator="equal">
      <formula>$AA$2</formula>
    </cfRule>
    <cfRule type="cellIs" dxfId="1348" priority="74" operator="equal">
      <formula>$Z$2</formula>
    </cfRule>
    <cfRule type="cellIs" dxfId="1347" priority="75" operator="equal">
      <formula>$Y$2</formula>
    </cfRule>
    <cfRule type="cellIs" dxfId="1346" priority="76" operator="equal">
      <formula>$X$2</formula>
    </cfRule>
    <cfRule type="cellIs" dxfId="1345" priority="77" operator="equal">
      <formula>$W$2</formula>
    </cfRule>
    <cfRule type="cellIs" dxfId="1344" priority="78" operator="equal">
      <formula>$V$2</formula>
    </cfRule>
    <cfRule type="cellIs" dxfId="1343" priority="79" operator="equal">
      <formula>$U$2</formula>
    </cfRule>
    <cfRule type="cellIs" dxfId="1342" priority="80" operator="equal">
      <formula>$T$2</formula>
    </cfRule>
    <cfRule type="cellIs" dxfId="1341" priority="81" operator="equal">
      <formula>$S$2</formula>
    </cfRule>
    <cfRule type="cellIs" dxfId="1340" priority="82" operator="equal">
      <formula>$R$2</formula>
    </cfRule>
  </conditionalFormatting>
  <conditionalFormatting sqref="D38:D39">
    <cfRule type="cellIs" dxfId="1339" priority="84" operator="equal">
      <formula>$P$2</formula>
    </cfRule>
  </conditionalFormatting>
  <conditionalFormatting sqref="D38:D39">
    <cfRule type="cellIs" dxfId="1338" priority="83" operator="equal">
      <formula>$Q$2</formula>
    </cfRule>
  </conditionalFormatting>
  <conditionalFormatting sqref="D40:D44">
    <cfRule type="cellIs" dxfId="1337" priority="61" operator="equal">
      <formula>$AA$2</formula>
    </cfRule>
    <cfRule type="cellIs" dxfId="1336" priority="62" operator="equal">
      <formula>$Z$2</formula>
    </cfRule>
    <cfRule type="cellIs" dxfId="1335" priority="63" operator="equal">
      <formula>$Y$2</formula>
    </cfRule>
    <cfRule type="cellIs" dxfId="1334" priority="64" operator="equal">
      <formula>$X$2</formula>
    </cfRule>
    <cfRule type="cellIs" dxfId="1333" priority="65" operator="equal">
      <formula>$W$2</formula>
    </cfRule>
    <cfRule type="cellIs" dxfId="1332" priority="66" operator="equal">
      <formula>$V$2</formula>
    </cfRule>
    <cfRule type="cellIs" dxfId="1331" priority="67" operator="equal">
      <formula>$U$2</formula>
    </cfRule>
    <cfRule type="cellIs" dxfId="1330" priority="68" operator="equal">
      <formula>$T$2</formula>
    </cfRule>
    <cfRule type="cellIs" dxfId="1329" priority="69" operator="equal">
      <formula>$S$2</formula>
    </cfRule>
    <cfRule type="cellIs" dxfId="1328" priority="70" operator="equal">
      <formula>$R$2</formula>
    </cfRule>
  </conditionalFormatting>
  <conditionalFormatting sqref="D40:D44">
    <cfRule type="cellIs" dxfId="1327" priority="72" operator="equal">
      <formula>$P$2</formula>
    </cfRule>
  </conditionalFormatting>
  <conditionalFormatting sqref="D40:D44">
    <cfRule type="cellIs" dxfId="1326" priority="71" operator="equal">
      <formula>$Q$2</formula>
    </cfRule>
  </conditionalFormatting>
  <conditionalFormatting sqref="D45:D48">
    <cfRule type="cellIs" dxfId="1325" priority="49" operator="equal">
      <formula>$AA$2</formula>
    </cfRule>
    <cfRule type="cellIs" dxfId="1324" priority="50" operator="equal">
      <formula>$Z$2</formula>
    </cfRule>
    <cfRule type="cellIs" dxfId="1323" priority="51" operator="equal">
      <formula>$Y$2</formula>
    </cfRule>
    <cfRule type="cellIs" dxfId="1322" priority="52" operator="equal">
      <formula>$X$2</formula>
    </cfRule>
    <cfRule type="cellIs" dxfId="1321" priority="53" operator="equal">
      <formula>$W$2</formula>
    </cfRule>
    <cfRule type="cellIs" dxfId="1320" priority="54" operator="equal">
      <formula>$V$2</formula>
    </cfRule>
    <cfRule type="cellIs" dxfId="1319" priority="55" operator="equal">
      <formula>$U$2</formula>
    </cfRule>
    <cfRule type="cellIs" dxfId="1318" priority="56" operator="equal">
      <formula>$T$2</formula>
    </cfRule>
    <cfRule type="cellIs" dxfId="1317" priority="57" operator="equal">
      <formula>$S$2</formula>
    </cfRule>
    <cfRule type="cellIs" dxfId="1316" priority="58" operator="equal">
      <formula>$R$2</formula>
    </cfRule>
  </conditionalFormatting>
  <conditionalFormatting sqref="D50:D54">
    <cfRule type="cellIs" dxfId="1315" priority="37" operator="equal">
      <formula>$AA$2</formula>
    </cfRule>
    <cfRule type="cellIs" dxfId="1314" priority="38" operator="equal">
      <formula>$Z$2</formula>
    </cfRule>
    <cfRule type="cellIs" dxfId="1313" priority="39" operator="equal">
      <formula>$Y$2</formula>
    </cfRule>
    <cfRule type="cellIs" dxfId="1312" priority="40" operator="equal">
      <formula>$X$2</formula>
    </cfRule>
    <cfRule type="cellIs" dxfId="1311" priority="41" operator="equal">
      <formula>$W$2</formula>
    </cfRule>
    <cfRule type="cellIs" dxfId="1310" priority="42" operator="equal">
      <formula>$V$2</formula>
    </cfRule>
    <cfRule type="cellIs" dxfId="1309" priority="43" operator="equal">
      <formula>$U$2</formula>
    </cfRule>
    <cfRule type="cellIs" dxfId="1308" priority="44" operator="equal">
      <formula>$T$2</formula>
    </cfRule>
    <cfRule type="cellIs" dxfId="1307" priority="45" operator="equal">
      <formula>$S$2</formula>
    </cfRule>
    <cfRule type="cellIs" dxfId="1306" priority="46" operator="equal">
      <formula>$R$2</formula>
    </cfRule>
  </conditionalFormatting>
  <conditionalFormatting sqref="D45:D48">
    <cfRule type="cellIs" dxfId="1305" priority="60" operator="equal">
      <formula>$P$2</formula>
    </cfRule>
  </conditionalFormatting>
  <conditionalFormatting sqref="D45:D48">
    <cfRule type="cellIs" dxfId="1304" priority="59" operator="equal">
      <formula>$Q$2</formula>
    </cfRule>
  </conditionalFormatting>
  <conditionalFormatting sqref="D55:D58">
    <cfRule type="cellIs" dxfId="1303" priority="25" operator="equal">
      <formula>$AA$2</formula>
    </cfRule>
    <cfRule type="cellIs" dxfId="1302" priority="26" operator="equal">
      <formula>$Z$2</formula>
    </cfRule>
    <cfRule type="cellIs" dxfId="1301" priority="27" operator="equal">
      <formula>$Y$2</formula>
    </cfRule>
    <cfRule type="cellIs" dxfId="1300" priority="28" operator="equal">
      <formula>$X$2</formula>
    </cfRule>
    <cfRule type="cellIs" dxfId="1299" priority="29" operator="equal">
      <formula>$W$2</formula>
    </cfRule>
    <cfRule type="cellIs" dxfId="1298" priority="30" operator="equal">
      <formula>$V$2</formula>
    </cfRule>
    <cfRule type="cellIs" dxfId="1297" priority="31" operator="equal">
      <formula>$U$2</formula>
    </cfRule>
    <cfRule type="cellIs" dxfId="1296" priority="32" operator="equal">
      <formula>$T$2</formula>
    </cfRule>
    <cfRule type="cellIs" dxfId="1295" priority="33" operator="equal">
      <formula>$S$2</formula>
    </cfRule>
    <cfRule type="cellIs" dxfId="1294" priority="34" operator="equal">
      <formula>$R$2</formula>
    </cfRule>
  </conditionalFormatting>
  <conditionalFormatting sqref="D50:D54">
    <cfRule type="cellIs" dxfId="1293" priority="48" operator="equal">
      <formula>$P$2</formula>
    </cfRule>
  </conditionalFormatting>
  <conditionalFormatting sqref="D50:D54">
    <cfRule type="cellIs" dxfId="1292" priority="47" operator="equal">
      <formula>$Q$2</formula>
    </cfRule>
  </conditionalFormatting>
  <conditionalFormatting sqref="D55:D58">
    <cfRule type="cellIs" dxfId="1291" priority="36" operator="equal">
      <formula>$P$2</formula>
    </cfRule>
  </conditionalFormatting>
  <conditionalFormatting sqref="D55:D58">
    <cfRule type="cellIs" dxfId="1290" priority="35" operator="equal">
      <formula>$Q$2</formula>
    </cfRule>
  </conditionalFormatting>
  <conditionalFormatting sqref="D4">
    <cfRule type="cellIs" dxfId="1289" priority="13" operator="equal">
      <formula>$AA$2</formula>
    </cfRule>
    <cfRule type="cellIs" dxfId="1288" priority="14" operator="equal">
      <formula>$Z$2</formula>
    </cfRule>
    <cfRule type="cellIs" dxfId="1287" priority="15" operator="equal">
      <formula>$Y$2</formula>
    </cfRule>
    <cfRule type="cellIs" dxfId="1286" priority="16" operator="equal">
      <formula>$X$2</formula>
    </cfRule>
    <cfRule type="cellIs" dxfId="1285" priority="17" operator="equal">
      <formula>$W$2</formula>
    </cfRule>
    <cfRule type="cellIs" dxfId="1284" priority="18" operator="equal">
      <formula>$V$2</formula>
    </cfRule>
    <cfRule type="cellIs" dxfId="1283" priority="19" operator="equal">
      <formula>$U$2</formula>
    </cfRule>
    <cfRule type="cellIs" dxfId="1282" priority="20" operator="equal">
      <formula>$T$2</formula>
    </cfRule>
    <cfRule type="cellIs" dxfId="1281" priority="21" operator="equal">
      <formula>$S$2</formula>
    </cfRule>
    <cfRule type="cellIs" dxfId="1280" priority="22" operator="equal">
      <formula>$R$2</formula>
    </cfRule>
  </conditionalFormatting>
  <conditionalFormatting sqref="D4">
    <cfRule type="cellIs" dxfId="1279" priority="24" operator="equal">
      <formula>$P$2</formula>
    </cfRule>
  </conditionalFormatting>
  <conditionalFormatting sqref="D4">
    <cfRule type="cellIs" dxfId="1278" priority="23" operator="equal">
      <formula>$Q$2</formula>
    </cfRule>
  </conditionalFormatting>
  <conditionalFormatting sqref="D5">
    <cfRule type="cellIs" dxfId="1277" priority="1" operator="equal">
      <formula>$AA$2</formula>
    </cfRule>
    <cfRule type="cellIs" dxfId="1276" priority="2" operator="equal">
      <formula>$Z$2</formula>
    </cfRule>
    <cfRule type="cellIs" dxfId="1275" priority="3" operator="equal">
      <formula>$Y$2</formula>
    </cfRule>
    <cfRule type="cellIs" dxfId="1274" priority="4" operator="equal">
      <formula>$X$2</formula>
    </cfRule>
    <cfRule type="cellIs" dxfId="1273" priority="5" operator="equal">
      <formula>$W$2</formula>
    </cfRule>
    <cfRule type="cellIs" dxfId="1272" priority="6" operator="equal">
      <formula>$V$2</formula>
    </cfRule>
    <cfRule type="cellIs" dxfId="1271" priority="7" operator="equal">
      <formula>$U$2</formula>
    </cfRule>
    <cfRule type="cellIs" dxfId="1270" priority="8" operator="equal">
      <formula>$T$2</formula>
    </cfRule>
    <cfRule type="cellIs" dxfId="1269" priority="9" operator="equal">
      <formula>$S$2</formula>
    </cfRule>
    <cfRule type="cellIs" dxfId="1268" priority="10" operator="equal">
      <formula>$R$2</formula>
    </cfRule>
  </conditionalFormatting>
  <conditionalFormatting sqref="D5">
    <cfRule type="cellIs" dxfId="1267" priority="12" operator="equal">
      <formula>$P$2</formula>
    </cfRule>
  </conditionalFormatting>
  <conditionalFormatting sqref="D5">
    <cfRule type="cellIs" dxfId="1266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40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31.8554687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5" width="6.42578125" style="2" hidden="1" customWidth="1"/>
    <col min="26" max="16384" width="4.7109375" style="2"/>
  </cols>
  <sheetData>
    <row r="1" spans="1:25" ht="36.75" customHeight="1" x14ac:dyDescent="0.25">
      <c r="F1" s="130" t="s">
        <v>80</v>
      </c>
      <c r="G1" s="37"/>
      <c r="H1" s="37"/>
      <c r="I1" s="37"/>
    </row>
    <row r="2" spans="1:25" ht="29.25" thickBot="1" x14ac:dyDescent="0.6">
      <c r="A2" s="18"/>
      <c r="B2" s="18"/>
      <c r="C2" s="18"/>
      <c r="D2" s="18"/>
      <c r="E2" s="1" t="s">
        <v>36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N2" s="27" t="s">
        <v>61</v>
      </c>
      <c r="O2" s="27" t="s">
        <v>62</v>
      </c>
      <c r="P2" s="27" t="s">
        <v>63</v>
      </c>
      <c r="Q2" s="27" t="s">
        <v>64</v>
      </c>
      <c r="R2" s="27" t="s">
        <v>65</v>
      </c>
      <c r="S2" s="27" t="s">
        <v>66</v>
      </c>
      <c r="T2" s="27" t="s">
        <v>67</v>
      </c>
      <c r="U2" s="27" t="s">
        <v>68</v>
      </c>
      <c r="V2" s="27" t="s">
        <v>69</v>
      </c>
      <c r="W2" s="27" t="s">
        <v>70</v>
      </c>
      <c r="X2" s="27" t="s">
        <v>71</v>
      </c>
      <c r="Y2" s="28" t="s">
        <v>72</v>
      </c>
    </row>
    <row r="3" spans="1:25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106</v>
      </c>
      <c r="H3" s="128" t="s">
        <v>88</v>
      </c>
      <c r="I3" s="34" t="s">
        <v>86</v>
      </c>
      <c r="J3" s="34" t="s">
        <v>79</v>
      </c>
      <c r="K3" s="138" t="s">
        <v>78</v>
      </c>
      <c r="N3" s="26" t="s">
        <v>58</v>
      </c>
    </row>
    <row r="4" spans="1:25" s="85" customFormat="1" ht="18.75" customHeight="1" x14ac:dyDescent="0.45">
      <c r="A4" s="65">
        <v>1</v>
      </c>
      <c r="B4" s="65" t="s">
        <v>112</v>
      </c>
      <c r="C4" s="142" t="s">
        <v>90</v>
      </c>
      <c r="D4" s="65" t="s">
        <v>110</v>
      </c>
      <c r="E4" s="65" t="s">
        <v>202</v>
      </c>
      <c r="F4" s="65" t="s">
        <v>226</v>
      </c>
      <c r="G4" s="65" t="s">
        <v>227</v>
      </c>
      <c r="H4" s="87"/>
      <c r="I4" s="56"/>
      <c r="J4" s="56"/>
      <c r="K4" s="139"/>
      <c r="M4" s="86" t="e">
        <f>#REF!</f>
        <v>#REF!</v>
      </c>
      <c r="N4" s="65">
        <f t="shared" ref="N4:Y4" si="0">COUNTIFS($E:$E,$M$4,$D:$D,N$2)</f>
        <v>0</v>
      </c>
      <c r="O4" s="65">
        <f t="shared" si="0"/>
        <v>0</v>
      </c>
      <c r="P4" s="65">
        <f t="shared" si="0"/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</row>
    <row r="5" spans="1:25" ht="18.75" customHeight="1" x14ac:dyDescent="0.25">
      <c r="A5" s="65">
        <v>2</v>
      </c>
      <c r="B5" s="65" t="s">
        <v>112</v>
      </c>
      <c r="C5" s="142" t="s">
        <v>90</v>
      </c>
      <c r="D5" s="65" t="s">
        <v>110</v>
      </c>
      <c r="E5" s="65" t="s">
        <v>50</v>
      </c>
      <c r="F5" s="65" t="s">
        <v>226</v>
      </c>
      <c r="G5" s="65" t="s">
        <v>228</v>
      </c>
    </row>
    <row r="6" spans="1:25" ht="18.75" customHeight="1" x14ac:dyDescent="0.25">
      <c r="A6" s="65">
        <v>3</v>
      </c>
      <c r="B6" s="65" t="s">
        <v>112</v>
      </c>
      <c r="C6" s="142" t="s">
        <v>90</v>
      </c>
      <c r="D6" s="65" t="s">
        <v>110</v>
      </c>
      <c r="E6" s="65" t="s">
        <v>50</v>
      </c>
      <c r="F6" s="65" t="s">
        <v>229</v>
      </c>
      <c r="G6" s="65" t="s">
        <v>230</v>
      </c>
    </row>
    <row r="7" spans="1:25" ht="18.75" customHeight="1" x14ac:dyDescent="0.25">
      <c r="A7" s="65">
        <v>4</v>
      </c>
      <c r="B7" s="65" t="s">
        <v>112</v>
      </c>
      <c r="C7" s="142" t="s">
        <v>90</v>
      </c>
      <c r="D7" s="65" t="s">
        <v>110</v>
      </c>
      <c r="E7" s="65" t="s">
        <v>50</v>
      </c>
      <c r="F7" s="65" t="s">
        <v>231</v>
      </c>
      <c r="G7" s="65" t="s">
        <v>232</v>
      </c>
    </row>
    <row r="8" spans="1:25" ht="18.75" x14ac:dyDescent="0.25">
      <c r="A8" s="65">
        <v>5</v>
      </c>
      <c r="B8" s="65" t="s">
        <v>112</v>
      </c>
      <c r="C8" s="142" t="s">
        <v>90</v>
      </c>
      <c r="D8" s="65" t="s">
        <v>110</v>
      </c>
      <c r="E8" s="65" t="s">
        <v>50</v>
      </c>
      <c r="F8" s="65" t="s">
        <v>233</v>
      </c>
      <c r="G8" s="65" t="s">
        <v>234</v>
      </c>
    </row>
    <row r="9" spans="1:25" ht="18.75" x14ac:dyDescent="0.25">
      <c r="A9" s="65">
        <v>6</v>
      </c>
      <c r="B9" s="65" t="s">
        <v>112</v>
      </c>
      <c r="C9" s="142" t="s">
        <v>90</v>
      </c>
      <c r="D9" s="65" t="s">
        <v>110</v>
      </c>
      <c r="E9" s="65" t="s">
        <v>50</v>
      </c>
      <c r="F9" s="65" t="s">
        <v>235</v>
      </c>
      <c r="G9" s="65" t="s">
        <v>236</v>
      </c>
    </row>
    <row r="10" spans="1:25" ht="18.75" x14ac:dyDescent="0.25">
      <c r="A10" s="65">
        <v>7</v>
      </c>
      <c r="B10" s="65" t="s">
        <v>112</v>
      </c>
      <c r="C10" s="163" t="s">
        <v>90</v>
      </c>
      <c r="D10" s="65" t="s">
        <v>110</v>
      </c>
      <c r="E10" s="65" t="s">
        <v>50</v>
      </c>
      <c r="F10" s="65" t="s">
        <v>235</v>
      </c>
      <c r="G10" s="65" t="s">
        <v>237</v>
      </c>
    </row>
    <row r="11" spans="1:25" ht="18.75" x14ac:dyDescent="0.25">
      <c r="A11" s="65">
        <v>8</v>
      </c>
      <c r="B11" s="65" t="s">
        <v>112</v>
      </c>
      <c r="C11" s="163" t="s">
        <v>90</v>
      </c>
      <c r="D11" s="65" t="s">
        <v>110</v>
      </c>
      <c r="E11" s="65" t="s">
        <v>50</v>
      </c>
      <c r="F11" s="65" t="s">
        <v>238</v>
      </c>
      <c r="G11" s="65" t="s">
        <v>239</v>
      </c>
    </row>
    <row r="12" spans="1:25" ht="18.75" x14ac:dyDescent="0.25">
      <c r="A12" s="65">
        <v>9</v>
      </c>
      <c r="B12" s="65" t="s">
        <v>112</v>
      </c>
      <c r="C12" s="163" t="s">
        <v>90</v>
      </c>
      <c r="D12" s="65" t="s">
        <v>110</v>
      </c>
      <c r="E12" s="65" t="s">
        <v>4</v>
      </c>
      <c r="F12" s="65" t="s">
        <v>233</v>
      </c>
      <c r="G12" s="65" t="s">
        <v>240</v>
      </c>
    </row>
    <row r="13" spans="1:25" ht="18.75" x14ac:dyDescent="0.25">
      <c r="A13" s="65">
        <v>10</v>
      </c>
      <c r="B13" s="65" t="s">
        <v>112</v>
      </c>
      <c r="C13" s="163" t="s">
        <v>90</v>
      </c>
      <c r="D13" s="65" t="s">
        <v>110</v>
      </c>
      <c r="E13" s="65" t="s">
        <v>4</v>
      </c>
      <c r="F13" s="65" t="s">
        <v>235</v>
      </c>
      <c r="G13" s="65" t="s">
        <v>241</v>
      </c>
    </row>
    <row r="14" spans="1:25" ht="18.75" x14ac:dyDescent="0.25">
      <c r="A14" s="65">
        <v>11</v>
      </c>
      <c r="B14" s="65" t="s">
        <v>112</v>
      </c>
      <c r="C14" s="163" t="s">
        <v>90</v>
      </c>
      <c r="D14" s="65" t="s">
        <v>110</v>
      </c>
      <c r="E14" s="65" t="s">
        <v>122</v>
      </c>
      <c r="F14" s="65" t="s">
        <v>242</v>
      </c>
      <c r="G14" s="65" t="s">
        <v>198</v>
      </c>
    </row>
    <row r="15" spans="1:25" ht="18.75" x14ac:dyDescent="0.25">
      <c r="A15" s="65">
        <v>12</v>
      </c>
      <c r="B15" s="65" t="s">
        <v>112</v>
      </c>
      <c r="C15" s="163" t="s">
        <v>90</v>
      </c>
      <c r="D15" s="65" t="s">
        <v>110</v>
      </c>
      <c r="E15" s="65" t="s">
        <v>50</v>
      </c>
      <c r="F15" s="65" t="s">
        <v>242</v>
      </c>
      <c r="G15" s="65" t="s">
        <v>243</v>
      </c>
    </row>
    <row r="16" spans="1:25" ht="18.75" x14ac:dyDescent="0.25">
      <c r="A16" s="65">
        <v>13</v>
      </c>
      <c r="B16" s="65" t="s">
        <v>112</v>
      </c>
      <c r="C16" s="163" t="s">
        <v>90</v>
      </c>
      <c r="D16" s="65" t="s">
        <v>110</v>
      </c>
      <c r="E16" s="65" t="s">
        <v>50</v>
      </c>
      <c r="F16" s="65" t="s">
        <v>244</v>
      </c>
      <c r="G16" s="65" t="s">
        <v>245</v>
      </c>
    </row>
    <row r="17" spans="1:7" ht="18.75" x14ac:dyDescent="0.25">
      <c r="A17" s="65">
        <v>14</v>
      </c>
      <c r="B17" s="65" t="s">
        <v>112</v>
      </c>
      <c r="C17" s="163" t="s">
        <v>90</v>
      </c>
      <c r="D17" s="65" t="s">
        <v>110</v>
      </c>
      <c r="E17" s="65" t="s">
        <v>122</v>
      </c>
      <c r="F17" s="65" t="s">
        <v>244</v>
      </c>
      <c r="G17" s="65" t="s">
        <v>198</v>
      </c>
    </row>
    <row r="18" spans="1:7" ht="18.75" x14ac:dyDescent="0.25">
      <c r="A18" s="65">
        <v>15</v>
      </c>
      <c r="B18" s="65" t="s">
        <v>112</v>
      </c>
      <c r="C18" s="163" t="s">
        <v>90</v>
      </c>
      <c r="D18" s="65" t="s">
        <v>110</v>
      </c>
      <c r="E18" s="65" t="s">
        <v>122</v>
      </c>
      <c r="F18" s="65" t="s">
        <v>246</v>
      </c>
      <c r="G18" s="65" t="s">
        <v>198</v>
      </c>
    </row>
    <row r="19" spans="1:7" ht="18.75" x14ac:dyDescent="0.25">
      <c r="A19" s="65">
        <v>16</v>
      </c>
      <c r="B19" s="65" t="s">
        <v>112</v>
      </c>
      <c r="C19" s="163" t="s">
        <v>90</v>
      </c>
      <c r="D19" s="65" t="s">
        <v>110</v>
      </c>
      <c r="E19" s="65" t="s">
        <v>122</v>
      </c>
      <c r="F19" s="65" t="s">
        <v>247</v>
      </c>
      <c r="G19" s="65" t="s">
        <v>198</v>
      </c>
    </row>
    <row r="20" spans="1:7" ht="18.75" x14ac:dyDescent="0.25">
      <c r="A20" s="65">
        <v>17</v>
      </c>
      <c r="B20" s="143" t="s">
        <v>277</v>
      </c>
      <c r="C20" s="163" t="s">
        <v>90</v>
      </c>
      <c r="D20" s="143" t="s">
        <v>278</v>
      </c>
      <c r="E20" s="143" t="s">
        <v>50</v>
      </c>
      <c r="F20" s="143" t="s">
        <v>551</v>
      </c>
      <c r="G20" s="143" t="s">
        <v>187</v>
      </c>
    </row>
    <row r="21" spans="1:7" ht="18.75" x14ac:dyDescent="0.25">
      <c r="A21" s="65">
        <v>18</v>
      </c>
      <c r="B21" s="143" t="s">
        <v>277</v>
      </c>
      <c r="C21" s="163" t="s">
        <v>90</v>
      </c>
      <c r="D21" s="143" t="s">
        <v>278</v>
      </c>
      <c r="E21" s="143" t="s">
        <v>552</v>
      </c>
      <c r="F21" s="143" t="s">
        <v>551</v>
      </c>
      <c r="G21" s="143" t="s">
        <v>500</v>
      </c>
    </row>
    <row r="22" spans="1:7" ht="18.75" x14ac:dyDescent="0.25">
      <c r="A22" s="65">
        <v>19</v>
      </c>
      <c r="B22" s="143" t="s">
        <v>607</v>
      </c>
      <c r="C22" s="163" t="s">
        <v>90</v>
      </c>
      <c r="D22" s="143" t="s">
        <v>585</v>
      </c>
      <c r="E22" s="143" t="s">
        <v>169</v>
      </c>
      <c r="F22" s="143" t="s">
        <v>805</v>
      </c>
      <c r="G22" s="143" t="s">
        <v>75</v>
      </c>
    </row>
    <row r="23" spans="1:7" ht="18.75" x14ac:dyDescent="0.25">
      <c r="A23" s="65">
        <v>20</v>
      </c>
      <c r="B23" s="143" t="s">
        <v>607</v>
      </c>
      <c r="C23" s="163" t="s">
        <v>90</v>
      </c>
      <c r="D23" s="143" t="s">
        <v>585</v>
      </c>
      <c r="E23" s="143" t="s">
        <v>118</v>
      </c>
      <c r="F23" s="143" t="s">
        <v>806</v>
      </c>
      <c r="G23" s="143" t="s">
        <v>807</v>
      </c>
    </row>
    <row r="24" spans="1:7" ht="18.75" x14ac:dyDescent="0.25">
      <c r="A24" s="65">
        <v>21</v>
      </c>
      <c r="B24" s="143" t="s">
        <v>607</v>
      </c>
      <c r="C24" s="163" t="s">
        <v>90</v>
      </c>
      <c r="D24" s="143" t="s">
        <v>585</v>
      </c>
      <c r="E24" s="143" t="s">
        <v>50</v>
      </c>
      <c r="F24" s="143" t="s">
        <v>808</v>
      </c>
      <c r="G24" s="143" t="s">
        <v>809</v>
      </c>
    </row>
    <row r="25" spans="1:7" ht="18.75" x14ac:dyDescent="0.25">
      <c r="A25" s="65">
        <v>22</v>
      </c>
      <c r="B25" s="143" t="s">
        <v>607</v>
      </c>
      <c r="C25" s="163" t="s">
        <v>90</v>
      </c>
      <c r="D25" s="143" t="s">
        <v>585</v>
      </c>
      <c r="E25" s="143" t="s">
        <v>219</v>
      </c>
      <c r="F25" s="143" t="s">
        <v>810</v>
      </c>
      <c r="G25" s="143" t="s">
        <v>762</v>
      </c>
    </row>
    <row r="26" spans="1:7" ht="18.75" x14ac:dyDescent="0.25">
      <c r="A26" s="65">
        <v>23</v>
      </c>
      <c r="B26" s="143" t="s">
        <v>607</v>
      </c>
      <c r="C26" s="163" t="s">
        <v>90</v>
      </c>
      <c r="D26" s="143" t="s">
        <v>585</v>
      </c>
      <c r="E26" s="143" t="s">
        <v>50</v>
      </c>
      <c r="F26" s="143" t="s">
        <v>811</v>
      </c>
      <c r="G26" s="143" t="s">
        <v>812</v>
      </c>
    </row>
    <row r="27" spans="1:7" ht="18.75" x14ac:dyDescent="0.25">
      <c r="A27" s="65">
        <v>24</v>
      </c>
      <c r="B27" s="143" t="s">
        <v>607</v>
      </c>
      <c r="C27" s="163" t="s">
        <v>90</v>
      </c>
      <c r="D27" s="143" t="s">
        <v>585</v>
      </c>
      <c r="E27" s="143" t="s">
        <v>122</v>
      </c>
      <c r="F27" s="143" t="s">
        <v>811</v>
      </c>
      <c r="G27" s="143" t="s">
        <v>762</v>
      </c>
    </row>
    <row r="28" spans="1:7" ht="18.75" x14ac:dyDescent="0.25">
      <c r="A28" s="65">
        <v>25</v>
      </c>
      <c r="B28" s="143" t="s">
        <v>607</v>
      </c>
      <c r="C28" s="163" t="s">
        <v>90</v>
      </c>
      <c r="D28" s="143" t="s">
        <v>585</v>
      </c>
      <c r="E28" s="143" t="s">
        <v>50</v>
      </c>
      <c r="F28" s="143" t="s">
        <v>811</v>
      </c>
      <c r="G28" s="143" t="s">
        <v>207</v>
      </c>
    </row>
    <row r="29" spans="1:7" ht="18.75" x14ac:dyDescent="0.25">
      <c r="A29" s="65">
        <v>26</v>
      </c>
      <c r="B29" s="143" t="s">
        <v>607</v>
      </c>
      <c r="C29" s="163" t="s">
        <v>90</v>
      </c>
      <c r="D29" s="143" t="s">
        <v>585</v>
      </c>
      <c r="E29" s="143" t="s">
        <v>749</v>
      </c>
      <c r="F29" s="143" t="s">
        <v>813</v>
      </c>
      <c r="G29" s="143" t="s">
        <v>575</v>
      </c>
    </row>
    <row r="30" spans="1:7" ht="18.75" x14ac:dyDescent="0.25">
      <c r="A30" s="65">
        <v>27</v>
      </c>
      <c r="B30" s="143" t="s">
        <v>607</v>
      </c>
      <c r="C30" s="163" t="s">
        <v>90</v>
      </c>
      <c r="D30" s="143" t="s">
        <v>585</v>
      </c>
      <c r="E30" s="143" t="s">
        <v>122</v>
      </c>
      <c r="F30" s="143" t="s">
        <v>813</v>
      </c>
      <c r="G30" s="143" t="s">
        <v>814</v>
      </c>
    </row>
    <row r="31" spans="1:7" ht="18.75" x14ac:dyDescent="0.25">
      <c r="A31" s="152">
        <v>28</v>
      </c>
      <c r="B31" s="211" t="s">
        <v>915</v>
      </c>
      <c r="C31" s="163" t="s">
        <v>90</v>
      </c>
      <c r="D31" s="143" t="s">
        <v>845</v>
      </c>
      <c r="E31" s="143" t="s">
        <v>118</v>
      </c>
      <c r="F31" s="143" t="s">
        <v>1115</v>
      </c>
      <c r="G31" s="143" t="s">
        <v>1055</v>
      </c>
    </row>
    <row r="32" spans="1:7" ht="18.75" x14ac:dyDescent="0.25">
      <c r="A32" s="152">
        <v>29</v>
      </c>
      <c r="B32" s="211" t="s">
        <v>915</v>
      </c>
      <c r="C32" s="163" t="s">
        <v>90</v>
      </c>
      <c r="D32" s="143" t="s">
        <v>845</v>
      </c>
      <c r="E32" s="143" t="s">
        <v>50</v>
      </c>
      <c r="F32" s="143" t="s">
        <v>1115</v>
      </c>
      <c r="G32" s="143" t="s">
        <v>1028</v>
      </c>
    </row>
    <row r="33" spans="1:7" ht="18.75" x14ac:dyDescent="0.25">
      <c r="A33" s="152">
        <v>30</v>
      </c>
      <c r="B33" s="211" t="s">
        <v>915</v>
      </c>
      <c r="C33" s="163" t="s">
        <v>90</v>
      </c>
      <c r="D33" s="143" t="s">
        <v>845</v>
      </c>
      <c r="E33" s="143" t="s">
        <v>50</v>
      </c>
      <c r="F33" s="143" t="s">
        <v>1116</v>
      </c>
      <c r="G33" s="143" t="s">
        <v>812</v>
      </c>
    </row>
    <row r="34" spans="1:7" ht="18.75" x14ac:dyDescent="0.25">
      <c r="A34" s="152">
        <v>31</v>
      </c>
      <c r="B34" s="211" t="s">
        <v>915</v>
      </c>
      <c r="C34" s="163" t="s">
        <v>90</v>
      </c>
      <c r="D34" s="143" t="s">
        <v>845</v>
      </c>
      <c r="E34" s="143" t="s">
        <v>50</v>
      </c>
      <c r="F34" s="143" t="s">
        <v>1117</v>
      </c>
      <c r="G34" s="143" t="s">
        <v>1118</v>
      </c>
    </row>
    <row r="35" spans="1:7" ht="18.75" x14ac:dyDescent="0.25">
      <c r="A35" s="152">
        <v>32</v>
      </c>
      <c r="B35" s="143" t="s">
        <v>915</v>
      </c>
      <c r="C35" s="163" t="s">
        <v>90</v>
      </c>
      <c r="D35" s="143" t="s">
        <v>845</v>
      </c>
      <c r="E35" s="143" t="s">
        <v>50</v>
      </c>
      <c r="F35" s="143" t="s">
        <v>1117</v>
      </c>
      <c r="G35" s="143" t="s">
        <v>1119</v>
      </c>
    </row>
    <row r="36" spans="1:7" ht="18.75" x14ac:dyDescent="0.25">
      <c r="A36" s="152">
        <v>33</v>
      </c>
      <c r="B36" s="143" t="s">
        <v>915</v>
      </c>
      <c r="C36" s="163" t="s">
        <v>90</v>
      </c>
      <c r="D36" s="143" t="s">
        <v>845</v>
      </c>
      <c r="E36" s="143" t="s">
        <v>50</v>
      </c>
      <c r="F36" s="143" t="s">
        <v>1120</v>
      </c>
      <c r="G36" s="143" t="s">
        <v>1121</v>
      </c>
    </row>
    <row r="37" spans="1:7" ht="18.75" x14ac:dyDescent="0.25">
      <c r="A37" s="152">
        <v>34</v>
      </c>
      <c r="B37" s="143" t="s">
        <v>915</v>
      </c>
      <c r="C37" s="163" t="s">
        <v>90</v>
      </c>
      <c r="D37" s="143" t="s">
        <v>845</v>
      </c>
      <c r="E37" s="143" t="s">
        <v>219</v>
      </c>
      <c r="F37" s="143" t="s">
        <v>1122</v>
      </c>
      <c r="G37" s="143" t="s">
        <v>1068</v>
      </c>
    </row>
    <row r="38" spans="1:7" ht="18.75" x14ac:dyDescent="0.25">
      <c r="A38" s="152">
        <v>35</v>
      </c>
      <c r="B38" s="143" t="s">
        <v>915</v>
      </c>
      <c r="C38" s="163" t="s">
        <v>90</v>
      </c>
      <c r="D38" s="143" t="s">
        <v>845</v>
      </c>
      <c r="E38" s="143" t="s">
        <v>50</v>
      </c>
      <c r="F38" s="143" t="s">
        <v>1122</v>
      </c>
      <c r="G38" s="143" t="s">
        <v>1123</v>
      </c>
    </row>
    <row r="39" spans="1:7" ht="18.75" x14ac:dyDescent="0.25">
      <c r="A39" s="152">
        <v>36</v>
      </c>
      <c r="B39" s="143" t="s">
        <v>915</v>
      </c>
      <c r="C39" s="163" t="s">
        <v>90</v>
      </c>
      <c r="D39" s="143" t="s">
        <v>845</v>
      </c>
      <c r="E39" s="143" t="s">
        <v>122</v>
      </c>
      <c r="F39" s="143" t="s">
        <v>1124</v>
      </c>
      <c r="G39" s="143" t="s">
        <v>1068</v>
      </c>
    </row>
    <row r="40" spans="1:7" ht="18.75" x14ac:dyDescent="0.25">
      <c r="A40" s="152">
        <v>37</v>
      </c>
      <c r="B40" s="143" t="s">
        <v>915</v>
      </c>
      <c r="C40" s="163" t="s">
        <v>90</v>
      </c>
      <c r="D40" s="143" t="s">
        <v>845</v>
      </c>
      <c r="E40" s="143" t="s">
        <v>50</v>
      </c>
      <c r="F40" s="143" t="s">
        <v>1124</v>
      </c>
      <c r="G40" s="143" t="s">
        <v>228</v>
      </c>
    </row>
  </sheetData>
  <autoFilter ref="A3:Y4"/>
  <conditionalFormatting sqref="D1:D3 D11:D19 D41:D65310">
    <cfRule type="cellIs" dxfId="1265" priority="542" operator="equal">
      <formula>$O$2</formula>
    </cfRule>
  </conditionalFormatting>
  <conditionalFormatting sqref="D4:G19">
    <cfRule type="cellIs" dxfId="1264" priority="241" operator="equal">
      <formula>$V$2</formula>
    </cfRule>
    <cfRule type="cellIs" dxfId="1263" priority="242" operator="equal">
      <formula>$U$2</formula>
    </cfRule>
    <cfRule type="cellIs" dxfId="1262" priority="243" operator="equal">
      <formula>$T$2</formula>
    </cfRule>
    <cfRule type="cellIs" dxfId="1261" priority="244" operator="equal">
      <formula>$S$2</formula>
    </cfRule>
    <cfRule type="cellIs" dxfId="1260" priority="245" operator="equal">
      <formula>$R$2</formula>
    </cfRule>
    <cfRule type="cellIs" dxfId="1259" priority="246" operator="equal">
      <formula>$Q$2</formula>
    </cfRule>
    <cfRule type="cellIs" dxfId="1258" priority="247" operator="equal">
      <formula>$P$2</formula>
    </cfRule>
    <cfRule type="cellIs" dxfId="1257" priority="248" operator="equal">
      <formula>$O$2</formula>
    </cfRule>
    <cfRule type="cellIs" dxfId="1256" priority="249" operator="equal">
      <formula>$N$2</formula>
    </cfRule>
    <cfRule type="cellIs" dxfId="1255" priority="250" operator="equal">
      <formula>$M$2</formula>
    </cfRule>
  </conditionalFormatting>
  <conditionalFormatting sqref="D4:G19">
    <cfRule type="cellIs" dxfId="1254" priority="251" operator="equal">
      <formula>$L$2</formula>
    </cfRule>
  </conditionalFormatting>
  <conditionalFormatting sqref="D4:G19">
    <cfRule type="cellIs" dxfId="1253" priority="903" operator="equal">
      <formula>#REF!</formula>
    </cfRule>
  </conditionalFormatting>
  <conditionalFormatting sqref="D5:D9">
    <cfRule type="cellIs" dxfId="1252" priority="145" operator="equal">
      <formula>$Y$2</formula>
    </cfRule>
    <cfRule type="cellIs" dxfId="1251" priority="146" operator="equal">
      <formula>$X$2</formula>
    </cfRule>
    <cfRule type="cellIs" dxfId="1250" priority="147" operator="equal">
      <formula>$W$2</formula>
    </cfRule>
    <cfRule type="cellIs" dxfId="1249" priority="148" operator="equal">
      <formula>$V$2</formula>
    </cfRule>
    <cfRule type="cellIs" dxfId="1248" priority="149" operator="equal">
      <formula>$U$2</formula>
    </cfRule>
    <cfRule type="cellIs" dxfId="1247" priority="150" operator="equal">
      <formula>$T$2</formula>
    </cfRule>
    <cfRule type="cellIs" dxfId="1246" priority="151" operator="equal">
      <formula>$S$2</formula>
    </cfRule>
    <cfRule type="cellIs" dxfId="1245" priority="152" operator="equal">
      <formula>$R$2</formula>
    </cfRule>
    <cfRule type="cellIs" dxfId="1244" priority="153" operator="equal">
      <formula>$Q$2</formula>
    </cfRule>
    <cfRule type="cellIs" dxfId="1243" priority="154" operator="equal">
      <formula>$P$2</formula>
    </cfRule>
  </conditionalFormatting>
  <conditionalFormatting sqref="D5:D9">
    <cfRule type="cellIs" dxfId="1242" priority="156" operator="equal">
      <formula>$N$2</formula>
    </cfRule>
  </conditionalFormatting>
  <conditionalFormatting sqref="D5:D9">
    <cfRule type="cellIs" dxfId="1241" priority="155" operator="equal">
      <formula>$O$2</formula>
    </cfRule>
  </conditionalFormatting>
  <conditionalFormatting sqref="D10">
    <cfRule type="cellIs" dxfId="1240" priority="25" operator="equal">
      <formula>$Y$2</formula>
    </cfRule>
    <cfRule type="cellIs" dxfId="1239" priority="26" operator="equal">
      <formula>$X$2</formula>
    </cfRule>
    <cfRule type="cellIs" dxfId="1238" priority="27" operator="equal">
      <formula>$W$2</formula>
    </cfRule>
    <cfRule type="cellIs" dxfId="1237" priority="28" operator="equal">
      <formula>$V$2</formula>
    </cfRule>
    <cfRule type="cellIs" dxfId="1236" priority="29" operator="equal">
      <formula>$U$2</formula>
    </cfRule>
    <cfRule type="cellIs" dxfId="1235" priority="30" operator="equal">
      <formula>$T$2</formula>
    </cfRule>
    <cfRule type="cellIs" dxfId="1234" priority="31" operator="equal">
      <formula>$S$2</formula>
    </cfRule>
    <cfRule type="cellIs" dxfId="1233" priority="32" operator="equal">
      <formula>$R$2</formula>
    </cfRule>
    <cfRule type="cellIs" dxfId="1232" priority="33" operator="equal">
      <formula>$Q$2</formula>
    </cfRule>
    <cfRule type="cellIs" dxfId="1231" priority="34" operator="equal">
      <formula>$P$2</formula>
    </cfRule>
  </conditionalFormatting>
  <conditionalFormatting sqref="D10">
    <cfRule type="cellIs" dxfId="1230" priority="36" operator="equal">
      <formula>$N$2</formula>
    </cfRule>
  </conditionalFormatting>
  <conditionalFormatting sqref="D10">
    <cfRule type="cellIs" dxfId="1229" priority="35" operator="equal">
      <formula>$O$2</formula>
    </cfRule>
  </conditionalFormatting>
  <conditionalFormatting sqref="D20">
    <cfRule type="cellIs" dxfId="1228" priority="13" operator="equal">
      <formula>$Y$2</formula>
    </cfRule>
    <cfRule type="cellIs" dxfId="1227" priority="14" operator="equal">
      <formula>$X$2</formula>
    </cfRule>
    <cfRule type="cellIs" dxfId="1226" priority="15" operator="equal">
      <formula>$W$2</formula>
    </cfRule>
    <cfRule type="cellIs" dxfId="1225" priority="16" operator="equal">
      <formula>$V$2</formula>
    </cfRule>
    <cfRule type="cellIs" dxfId="1224" priority="17" operator="equal">
      <formula>$U$2</formula>
    </cfRule>
    <cfRule type="cellIs" dxfId="1223" priority="18" operator="equal">
      <formula>$T$2</formula>
    </cfRule>
    <cfRule type="cellIs" dxfId="1222" priority="19" operator="equal">
      <formula>$S$2</formula>
    </cfRule>
    <cfRule type="cellIs" dxfId="1221" priority="20" operator="equal">
      <formula>$R$2</formula>
    </cfRule>
    <cfRule type="cellIs" dxfId="1220" priority="21" operator="equal">
      <formula>$Q$2</formula>
    </cfRule>
    <cfRule type="cellIs" dxfId="1219" priority="22" operator="equal">
      <formula>$P$2</formula>
    </cfRule>
  </conditionalFormatting>
  <conditionalFormatting sqref="D20">
    <cfRule type="cellIs" dxfId="1218" priority="24" operator="equal">
      <formula>$N$2</formula>
    </cfRule>
  </conditionalFormatting>
  <conditionalFormatting sqref="D20">
    <cfRule type="cellIs" dxfId="1217" priority="23" operator="equal">
      <formula>$O$2</formula>
    </cfRule>
  </conditionalFormatting>
  <conditionalFormatting sqref="D21">
    <cfRule type="cellIs" dxfId="1216" priority="1" operator="equal">
      <formula>$Y$2</formula>
    </cfRule>
    <cfRule type="cellIs" dxfId="1215" priority="2" operator="equal">
      <formula>$X$2</formula>
    </cfRule>
    <cfRule type="cellIs" dxfId="1214" priority="3" operator="equal">
      <formula>$W$2</formula>
    </cfRule>
    <cfRule type="cellIs" dxfId="1213" priority="4" operator="equal">
      <formula>$V$2</formula>
    </cfRule>
    <cfRule type="cellIs" dxfId="1212" priority="5" operator="equal">
      <formula>$U$2</formula>
    </cfRule>
    <cfRule type="cellIs" dxfId="1211" priority="6" operator="equal">
      <formula>$T$2</formula>
    </cfRule>
    <cfRule type="cellIs" dxfId="1210" priority="7" operator="equal">
      <formula>$S$2</formula>
    </cfRule>
    <cfRule type="cellIs" dxfId="1209" priority="8" operator="equal">
      <formula>$R$2</formula>
    </cfRule>
    <cfRule type="cellIs" dxfId="1208" priority="9" operator="equal">
      <formula>$Q$2</formula>
    </cfRule>
    <cfRule type="cellIs" dxfId="1207" priority="10" operator="equal">
      <formula>$P$2</formula>
    </cfRule>
  </conditionalFormatting>
  <conditionalFormatting sqref="D21">
    <cfRule type="cellIs" dxfId="1206" priority="12" operator="equal">
      <formula>$N$2</formula>
    </cfRule>
  </conditionalFormatting>
  <conditionalFormatting sqref="D21">
    <cfRule type="cellIs" dxfId="1205" priority="11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54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5.5703125" style="2" customWidth="1"/>
    <col min="2" max="2" width="12" style="2" customWidth="1"/>
    <col min="3" max="3" width="9.42578125" style="2" customWidth="1"/>
    <col min="4" max="4" width="10.5703125" style="25" customWidth="1"/>
    <col min="5" max="5" width="49" style="2" customWidth="1"/>
    <col min="6" max="6" width="18.5703125" style="2" customWidth="1"/>
    <col min="7" max="7" width="14.71093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9.85546875" style="2" hidden="1" customWidth="1"/>
    <col min="12" max="12" width="15.140625" style="2" customWidth="1"/>
    <col min="13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8.5" x14ac:dyDescent="0.55000000000000004">
      <c r="A2" s="18"/>
      <c r="B2" s="18"/>
      <c r="C2" s="18"/>
      <c r="D2" s="18"/>
      <c r="E2" s="18" t="s">
        <v>39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0.25" x14ac:dyDescent="0.45">
      <c r="A3" s="149" t="s">
        <v>0</v>
      </c>
      <c r="B3" s="149" t="s">
        <v>51</v>
      </c>
      <c r="C3" s="149" t="s">
        <v>89</v>
      </c>
      <c r="D3" s="149" t="s">
        <v>76</v>
      </c>
      <c r="E3" s="149" t="s">
        <v>1</v>
      </c>
      <c r="F3" s="149" t="s">
        <v>2</v>
      </c>
      <c r="G3" s="149" t="s">
        <v>52</v>
      </c>
      <c r="H3" s="149" t="s">
        <v>88</v>
      </c>
      <c r="I3" s="149" t="s">
        <v>86</v>
      </c>
      <c r="J3" s="149" t="s">
        <v>79</v>
      </c>
      <c r="K3" s="149" t="s">
        <v>78</v>
      </c>
      <c r="L3" s="161" t="s">
        <v>100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112</v>
      </c>
      <c r="C4" s="142" t="s">
        <v>90</v>
      </c>
      <c r="D4" s="65" t="s">
        <v>110</v>
      </c>
      <c r="E4" s="65" t="s">
        <v>169</v>
      </c>
      <c r="F4" s="65" t="s">
        <v>171</v>
      </c>
      <c r="G4" s="141" t="s">
        <v>172</v>
      </c>
      <c r="H4" s="65"/>
      <c r="I4" s="65"/>
      <c r="J4" s="65"/>
      <c r="K4" s="65"/>
      <c r="L4" s="148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112</v>
      </c>
      <c r="C5" s="142" t="s">
        <v>90</v>
      </c>
      <c r="D5" s="65" t="s">
        <v>110</v>
      </c>
      <c r="E5" s="65" t="s">
        <v>165</v>
      </c>
      <c r="F5" s="150" t="s">
        <v>178</v>
      </c>
      <c r="G5" s="150" t="s">
        <v>164</v>
      </c>
      <c r="H5" s="65"/>
      <c r="I5" s="65"/>
      <c r="J5" s="65"/>
      <c r="K5" s="65"/>
      <c r="L5" s="148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158" t="s">
        <v>277</v>
      </c>
      <c r="C6" s="142" t="s">
        <v>90</v>
      </c>
      <c r="D6" s="143" t="s">
        <v>349</v>
      </c>
      <c r="E6" s="65" t="s">
        <v>165</v>
      </c>
      <c r="F6" s="65" t="s">
        <v>373</v>
      </c>
      <c r="G6" s="65" t="s">
        <v>326</v>
      </c>
      <c r="H6" s="65"/>
      <c r="I6" s="65"/>
      <c r="J6" s="65"/>
      <c r="K6" s="65"/>
      <c r="L6" s="148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158" t="s">
        <v>277</v>
      </c>
      <c r="C7" s="142" t="s">
        <v>90</v>
      </c>
      <c r="D7" s="143" t="s">
        <v>349</v>
      </c>
      <c r="E7" s="143" t="s">
        <v>314</v>
      </c>
      <c r="F7" s="65" t="s">
        <v>374</v>
      </c>
      <c r="G7" s="65" t="s">
        <v>116</v>
      </c>
      <c r="H7" s="65"/>
      <c r="I7" s="65"/>
      <c r="J7" s="65"/>
      <c r="K7" s="65"/>
      <c r="L7" s="148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158" t="s">
        <v>277</v>
      </c>
      <c r="C8" s="142" t="s">
        <v>90</v>
      </c>
      <c r="D8" s="143" t="s">
        <v>349</v>
      </c>
      <c r="E8" s="143" t="s">
        <v>142</v>
      </c>
      <c r="F8" s="65" t="s">
        <v>374</v>
      </c>
      <c r="G8" s="65" t="s">
        <v>176</v>
      </c>
      <c r="H8" s="65"/>
      <c r="I8" s="65"/>
      <c r="J8" s="65"/>
      <c r="K8" s="65"/>
      <c r="L8" s="148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s="85" customFormat="1" ht="18.75" customHeight="1" x14ac:dyDescent="0.45">
      <c r="A9" s="65">
        <v>6</v>
      </c>
      <c r="B9" s="160" t="s">
        <v>607</v>
      </c>
      <c r="C9" s="142" t="s">
        <v>90</v>
      </c>
      <c r="D9" s="143" t="s">
        <v>700</v>
      </c>
      <c r="E9" s="143" t="s">
        <v>704</v>
      </c>
      <c r="F9" s="143" t="s">
        <v>702</v>
      </c>
      <c r="G9" s="143" t="s">
        <v>703</v>
      </c>
      <c r="H9" s="65"/>
      <c r="I9" s="65"/>
      <c r="J9" s="65"/>
      <c r="K9" s="65"/>
      <c r="L9" s="148"/>
      <c r="O9" s="86" t="e">
        <f>#REF!</f>
        <v>#REF!</v>
      </c>
      <c r="P9" s="65">
        <f t="shared" ref="P9:AA9" si="5">COUNTIFS($E:$E,$O$9,$D:$D,P$2)</f>
        <v>0</v>
      </c>
      <c r="Q9" s="65">
        <f t="shared" si="5"/>
        <v>0</v>
      </c>
      <c r="R9" s="65">
        <f t="shared" si="5"/>
        <v>0</v>
      </c>
      <c r="S9" s="65">
        <f t="shared" si="5"/>
        <v>0</v>
      </c>
      <c r="T9" s="65">
        <f t="shared" si="5"/>
        <v>0</v>
      </c>
      <c r="U9" s="65">
        <f t="shared" si="5"/>
        <v>0</v>
      </c>
      <c r="V9" s="65">
        <f t="shared" si="5"/>
        <v>0</v>
      </c>
      <c r="W9" s="65">
        <f t="shared" si="5"/>
        <v>0</v>
      </c>
      <c r="X9" s="65">
        <f t="shared" si="5"/>
        <v>0</v>
      </c>
      <c r="Y9" s="65">
        <f t="shared" si="5"/>
        <v>0</v>
      </c>
      <c r="Z9" s="65">
        <f t="shared" si="5"/>
        <v>0</v>
      </c>
      <c r="AA9" s="65">
        <f t="shared" si="5"/>
        <v>0</v>
      </c>
    </row>
    <row r="10" spans="1:27" s="85" customFormat="1" ht="18.75" customHeight="1" x14ac:dyDescent="0.45">
      <c r="A10" s="65">
        <v>7</v>
      </c>
      <c r="B10" s="160" t="s">
        <v>607</v>
      </c>
      <c r="C10" s="142" t="s">
        <v>90</v>
      </c>
      <c r="D10" s="143" t="s">
        <v>700</v>
      </c>
      <c r="E10" s="65" t="s">
        <v>165</v>
      </c>
      <c r="F10" s="143" t="s">
        <v>717</v>
      </c>
      <c r="G10" s="143" t="s">
        <v>620</v>
      </c>
      <c r="H10" s="65"/>
      <c r="I10" s="65"/>
      <c r="J10" s="65"/>
      <c r="K10" s="65"/>
      <c r="L10" s="148"/>
      <c r="O10" s="86" t="e">
        <f>#REF!</f>
        <v>#REF!</v>
      </c>
      <c r="P10" s="65">
        <f t="shared" ref="P10:AA10" si="6">COUNTIFS($E:$E,$O$10,$D:$D,P$2)</f>
        <v>0</v>
      </c>
      <c r="Q10" s="65">
        <f t="shared" si="6"/>
        <v>0</v>
      </c>
      <c r="R10" s="65">
        <f t="shared" si="6"/>
        <v>0</v>
      </c>
      <c r="S10" s="65">
        <f t="shared" si="6"/>
        <v>0</v>
      </c>
      <c r="T10" s="65">
        <f t="shared" si="6"/>
        <v>0</v>
      </c>
      <c r="U10" s="65">
        <f t="shared" si="6"/>
        <v>0</v>
      </c>
      <c r="V10" s="65">
        <f t="shared" si="6"/>
        <v>0</v>
      </c>
      <c r="W10" s="65">
        <f t="shared" si="6"/>
        <v>0</v>
      </c>
      <c r="X10" s="65">
        <f t="shared" si="6"/>
        <v>0</v>
      </c>
      <c r="Y10" s="65">
        <f t="shared" si="6"/>
        <v>0</v>
      </c>
      <c r="Z10" s="65">
        <f t="shared" si="6"/>
        <v>0</v>
      </c>
      <c r="AA10" s="65">
        <f t="shared" si="6"/>
        <v>0</v>
      </c>
    </row>
    <row r="11" spans="1:27" s="85" customFormat="1" ht="18.75" customHeight="1" x14ac:dyDescent="0.45">
      <c r="A11" s="65">
        <v>8</v>
      </c>
      <c r="B11" s="160" t="s">
        <v>607</v>
      </c>
      <c r="C11" s="142" t="s">
        <v>90</v>
      </c>
      <c r="D11" s="143" t="s">
        <v>700</v>
      </c>
      <c r="E11" s="143" t="s">
        <v>314</v>
      </c>
      <c r="F11" s="143" t="s">
        <v>725</v>
      </c>
      <c r="G11" s="143" t="s">
        <v>724</v>
      </c>
      <c r="H11" s="65"/>
      <c r="I11" s="65"/>
      <c r="J11" s="65"/>
      <c r="K11" s="65"/>
      <c r="L11" s="148"/>
      <c r="O11" s="86" t="e">
        <f>#REF!</f>
        <v>#REF!</v>
      </c>
      <c r="P11" s="65">
        <f t="shared" ref="P11:AA11" si="7">COUNTIFS($E:$E,$O$11,$D:$D,P$2)</f>
        <v>0</v>
      </c>
      <c r="Q11" s="65">
        <f t="shared" si="7"/>
        <v>0</v>
      </c>
      <c r="R11" s="65">
        <f t="shared" si="7"/>
        <v>0</v>
      </c>
      <c r="S11" s="65">
        <f t="shared" si="7"/>
        <v>0</v>
      </c>
      <c r="T11" s="65">
        <f t="shared" si="7"/>
        <v>0</v>
      </c>
      <c r="U11" s="65">
        <f t="shared" si="7"/>
        <v>0</v>
      </c>
      <c r="V11" s="65">
        <f t="shared" si="7"/>
        <v>0</v>
      </c>
      <c r="W11" s="65">
        <f t="shared" si="7"/>
        <v>0</v>
      </c>
      <c r="X11" s="65">
        <f t="shared" si="7"/>
        <v>0</v>
      </c>
      <c r="Y11" s="65">
        <f t="shared" si="7"/>
        <v>0</v>
      </c>
      <c r="Z11" s="65">
        <f t="shared" si="7"/>
        <v>0</v>
      </c>
      <c r="AA11" s="65">
        <f t="shared" si="7"/>
        <v>0</v>
      </c>
    </row>
    <row r="12" spans="1:27" s="85" customFormat="1" ht="18.75" customHeight="1" x14ac:dyDescent="0.45">
      <c r="A12" s="65">
        <v>9</v>
      </c>
      <c r="B12" s="160" t="s">
        <v>607</v>
      </c>
      <c r="C12" s="142" t="s">
        <v>90</v>
      </c>
      <c r="D12" s="143" t="s">
        <v>700</v>
      </c>
      <c r="E12" s="143" t="s">
        <v>314</v>
      </c>
      <c r="F12" s="143" t="s">
        <v>728</v>
      </c>
      <c r="G12" s="143" t="s">
        <v>729</v>
      </c>
      <c r="H12" s="65"/>
      <c r="I12" s="65"/>
      <c r="J12" s="65"/>
      <c r="K12" s="65"/>
      <c r="L12" s="148"/>
      <c r="O12" s="86" t="e">
        <f>#REF!</f>
        <v>#REF!</v>
      </c>
      <c r="P12" s="65">
        <f t="shared" ref="P12:AA12" si="8">COUNTIFS($E:$E,$O$12,$D:$D,P$2)</f>
        <v>0</v>
      </c>
      <c r="Q12" s="65">
        <f t="shared" si="8"/>
        <v>0</v>
      </c>
      <c r="R12" s="65">
        <f t="shared" si="8"/>
        <v>0</v>
      </c>
      <c r="S12" s="65">
        <f t="shared" si="8"/>
        <v>0</v>
      </c>
      <c r="T12" s="65">
        <f t="shared" si="8"/>
        <v>0</v>
      </c>
      <c r="U12" s="65">
        <f t="shared" si="8"/>
        <v>0</v>
      </c>
      <c r="V12" s="65">
        <f t="shared" si="8"/>
        <v>0</v>
      </c>
      <c r="W12" s="65">
        <f t="shared" si="8"/>
        <v>0</v>
      </c>
      <c r="X12" s="65">
        <f t="shared" si="8"/>
        <v>0</v>
      </c>
      <c r="Y12" s="65">
        <f t="shared" si="8"/>
        <v>0</v>
      </c>
      <c r="Z12" s="65">
        <f t="shared" si="8"/>
        <v>0</v>
      </c>
      <c r="AA12" s="65">
        <f t="shared" si="8"/>
        <v>0</v>
      </c>
    </row>
    <row r="13" spans="1:27" s="85" customFormat="1" ht="18.75" customHeight="1" x14ac:dyDescent="0.45">
      <c r="A13" s="65">
        <v>10</v>
      </c>
      <c r="B13" s="160" t="s">
        <v>607</v>
      </c>
      <c r="C13" s="142" t="s">
        <v>90</v>
      </c>
      <c r="D13" s="143" t="s">
        <v>585</v>
      </c>
      <c r="E13" s="143" t="s">
        <v>165</v>
      </c>
      <c r="F13" s="143" t="s">
        <v>783</v>
      </c>
      <c r="G13" s="143" t="s">
        <v>762</v>
      </c>
      <c r="H13" s="65"/>
      <c r="I13" s="65"/>
      <c r="J13" s="65"/>
      <c r="K13" s="65"/>
      <c r="L13" s="148"/>
      <c r="O13" s="86" t="e">
        <f>#REF!</f>
        <v>#REF!</v>
      </c>
      <c r="P13" s="65">
        <f t="shared" ref="P13:AA13" si="9">COUNTIFS($E:$E,$O$13,$D:$D,P$2)</f>
        <v>0</v>
      </c>
      <c r="Q13" s="65">
        <f t="shared" si="9"/>
        <v>0</v>
      </c>
      <c r="R13" s="65">
        <f t="shared" si="9"/>
        <v>0</v>
      </c>
      <c r="S13" s="65">
        <f t="shared" si="9"/>
        <v>0</v>
      </c>
      <c r="T13" s="65">
        <f t="shared" si="9"/>
        <v>0</v>
      </c>
      <c r="U13" s="65">
        <f t="shared" si="9"/>
        <v>0</v>
      </c>
      <c r="V13" s="65">
        <f t="shared" si="9"/>
        <v>0</v>
      </c>
      <c r="W13" s="65">
        <f t="shared" si="9"/>
        <v>0</v>
      </c>
      <c r="X13" s="65">
        <f t="shared" si="9"/>
        <v>0</v>
      </c>
      <c r="Y13" s="65">
        <f t="shared" si="9"/>
        <v>0</v>
      </c>
      <c r="Z13" s="65">
        <f t="shared" si="9"/>
        <v>0</v>
      </c>
      <c r="AA13" s="65">
        <f t="shared" si="9"/>
        <v>0</v>
      </c>
    </row>
    <row r="14" spans="1:27" s="85" customFormat="1" ht="18.75" x14ac:dyDescent="0.45">
      <c r="A14" s="65">
        <v>11</v>
      </c>
      <c r="B14" s="143" t="s">
        <v>915</v>
      </c>
      <c r="C14" s="145" t="s">
        <v>90</v>
      </c>
      <c r="D14" s="143" t="s">
        <v>845</v>
      </c>
      <c r="E14" s="143" t="s">
        <v>1077</v>
      </c>
      <c r="F14" s="160" t="s">
        <v>1078</v>
      </c>
      <c r="G14" s="143" t="s">
        <v>1079</v>
      </c>
      <c r="H14" s="141"/>
      <c r="I14" s="141"/>
      <c r="J14" s="65"/>
      <c r="K14" s="65"/>
      <c r="L14" s="148"/>
      <c r="O14" s="86" t="s">
        <v>59</v>
      </c>
      <c r="P14" s="66">
        <f>SUM(P4:P13)</f>
        <v>0</v>
      </c>
      <c r="Q14" s="66">
        <f t="shared" ref="Q14:AA14" si="10">SUM(Q4:Q13)</f>
        <v>0</v>
      </c>
      <c r="R14" s="66">
        <f t="shared" si="10"/>
        <v>0</v>
      </c>
      <c r="S14" s="66">
        <f t="shared" si="10"/>
        <v>0</v>
      </c>
      <c r="T14" s="66">
        <f t="shared" si="10"/>
        <v>0</v>
      </c>
      <c r="U14" s="66">
        <f t="shared" si="10"/>
        <v>0</v>
      </c>
      <c r="V14" s="66">
        <f t="shared" si="10"/>
        <v>0</v>
      </c>
      <c r="W14" s="66">
        <f t="shared" si="10"/>
        <v>0</v>
      </c>
      <c r="X14" s="66">
        <f t="shared" si="10"/>
        <v>0</v>
      </c>
      <c r="Y14" s="66">
        <f t="shared" si="10"/>
        <v>0</v>
      </c>
      <c r="Z14" s="66">
        <f t="shared" si="10"/>
        <v>0</v>
      </c>
      <c r="AA14" s="66">
        <f t="shared" si="10"/>
        <v>0</v>
      </c>
    </row>
    <row r="15" spans="1:27" ht="18.75" x14ac:dyDescent="0.4">
      <c r="A15" s="65">
        <v>12</v>
      </c>
      <c r="B15" s="65" t="s">
        <v>915</v>
      </c>
      <c r="C15" s="145" t="s">
        <v>90</v>
      </c>
      <c r="D15" s="143" t="s">
        <v>845</v>
      </c>
      <c r="E15" s="143" t="s">
        <v>3</v>
      </c>
      <c r="F15" s="160" t="s">
        <v>1080</v>
      </c>
      <c r="G15" s="160" t="s">
        <v>75</v>
      </c>
      <c r="L15" s="148"/>
    </row>
    <row r="16" spans="1:27" ht="18.75" x14ac:dyDescent="0.4">
      <c r="A16" s="65">
        <v>13</v>
      </c>
      <c r="B16" s="65" t="s">
        <v>915</v>
      </c>
      <c r="C16" s="145" t="s">
        <v>90</v>
      </c>
      <c r="D16" s="143" t="s">
        <v>845</v>
      </c>
      <c r="E16" s="143" t="s">
        <v>165</v>
      </c>
      <c r="F16" s="160" t="s">
        <v>1081</v>
      </c>
      <c r="G16" s="160" t="s">
        <v>1023</v>
      </c>
      <c r="L16" s="148"/>
    </row>
    <row r="17" spans="1:12" ht="18.75" x14ac:dyDescent="0.4">
      <c r="A17" s="65">
        <v>14</v>
      </c>
      <c r="B17" s="65" t="s">
        <v>915</v>
      </c>
      <c r="C17" s="145" t="s">
        <v>90</v>
      </c>
      <c r="D17" s="143" t="s">
        <v>845</v>
      </c>
      <c r="E17" s="143" t="s">
        <v>1077</v>
      </c>
      <c r="F17" s="160" t="s">
        <v>1082</v>
      </c>
      <c r="G17" s="160" t="s">
        <v>1055</v>
      </c>
      <c r="L17" s="148"/>
    </row>
    <row r="18" spans="1:12" ht="18.75" x14ac:dyDescent="0.4">
      <c r="A18" s="65">
        <v>15</v>
      </c>
      <c r="B18" s="65" t="s">
        <v>915</v>
      </c>
      <c r="C18" s="145" t="s">
        <v>90</v>
      </c>
      <c r="D18" s="143" t="s">
        <v>845</v>
      </c>
      <c r="E18" s="143" t="s">
        <v>50</v>
      </c>
      <c r="F18" s="160" t="s">
        <v>1083</v>
      </c>
      <c r="G18" s="160" t="s">
        <v>743</v>
      </c>
      <c r="L18" s="148"/>
    </row>
    <row r="19" spans="1:12" ht="18.75" x14ac:dyDescent="0.4">
      <c r="A19" s="65">
        <v>16</v>
      </c>
      <c r="B19" s="65" t="s">
        <v>915</v>
      </c>
      <c r="C19" s="145" t="s">
        <v>90</v>
      </c>
      <c r="D19" s="143" t="s">
        <v>845</v>
      </c>
      <c r="E19" s="143" t="s">
        <v>165</v>
      </c>
      <c r="F19" s="160" t="s">
        <v>1083</v>
      </c>
      <c r="G19" s="160" t="s">
        <v>1055</v>
      </c>
      <c r="L19" s="148"/>
    </row>
    <row r="20" spans="1:12" ht="18.75" x14ac:dyDescent="0.4">
      <c r="A20" s="65">
        <v>17</v>
      </c>
      <c r="B20" s="65" t="s">
        <v>915</v>
      </c>
      <c r="C20" s="145" t="s">
        <v>90</v>
      </c>
      <c r="D20" s="143" t="s">
        <v>845</v>
      </c>
      <c r="E20" s="143" t="s">
        <v>1084</v>
      </c>
      <c r="F20" s="160" t="s">
        <v>1085</v>
      </c>
      <c r="G20" s="160" t="s">
        <v>1023</v>
      </c>
      <c r="L20" s="148"/>
    </row>
    <row r="21" spans="1:12" ht="18.75" x14ac:dyDescent="0.4">
      <c r="A21" s="65">
        <v>18</v>
      </c>
      <c r="B21" s="65" t="s">
        <v>915</v>
      </c>
      <c r="C21" s="145" t="s">
        <v>90</v>
      </c>
      <c r="D21" s="143" t="s">
        <v>845</v>
      </c>
      <c r="E21" s="143" t="s">
        <v>8</v>
      </c>
      <c r="F21" s="160" t="s">
        <v>1085</v>
      </c>
      <c r="G21" s="160" t="s">
        <v>1086</v>
      </c>
      <c r="L21" s="148"/>
    </row>
    <row r="22" spans="1:12" ht="18.75" x14ac:dyDescent="0.4">
      <c r="A22" s="65">
        <v>19</v>
      </c>
      <c r="B22" s="65" t="s">
        <v>915</v>
      </c>
      <c r="C22" s="145" t="s">
        <v>90</v>
      </c>
      <c r="D22" s="143" t="s">
        <v>845</v>
      </c>
      <c r="E22" s="143" t="s">
        <v>50</v>
      </c>
      <c r="F22" s="160" t="s">
        <v>1087</v>
      </c>
      <c r="G22" s="160" t="s">
        <v>1088</v>
      </c>
      <c r="L22" s="148"/>
    </row>
    <row r="23" spans="1:12" ht="18.75" x14ac:dyDescent="0.4">
      <c r="A23" s="65">
        <v>20</v>
      </c>
      <c r="B23" s="65" t="s">
        <v>915</v>
      </c>
      <c r="C23" s="145" t="s">
        <v>90</v>
      </c>
      <c r="D23" s="143" t="s">
        <v>845</v>
      </c>
      <c r="E23" s="143" t="s">
        <v>50</v>
      </c>
      <c r="F23" s="160" t="s">
        <v>1087</v>
      </c>
      <c r="G23" s="160" t="s">
        <v>1079</v>
      </c>
      <c r="L23" s="148"/>
    </row>
    <row r="24" spans="1:12" ht="18.75" x14ac:dyDescent="0.4">
      <c r="A24" s="65">
        <v>21</v>
      </c>
      <c r="B24" s="65" t="s">
        <v>915</v>
      </c>
      <c r="C24" s="145" t="s">
        <v>90</v>
      </c>
      <c r="D24" s="143" t="s">
        <v>845</v>
      </c>
      <c r="E24" s="143" t="s">
        <v>219</v>
      </c>
      <c r="F24" s="160" t="s">
        <v>1089</v>
      </c>
      <c r="G24" s="160" t="s">
        <v>1031</v>
      </c>
      <c r="L24" s="148"/>
    </row>
    <row r="25" spans="1:12" ht="18.75" x14ac:dyDescent="0.4">
      <c r="A25" s="65">
        <v>22</v>
      </c>
      <c r="B25" s="65" t="s">
        <v>915</v>
      </c>
      <c r="C25" s="145" t="s">
        <v>90</v>
      </c>
      <c r="D25" s="143" t="s">
        <v>845</v>
      </c>
      <c r="E25" s="143" t="s">
        <v>50</v>
      </c>
      <c r="F25" s="160" t="s">
        <v>1089</v>
      </c>
      <c r="G25" s="160" t="s">
        <v>1090</v>
      </c>
      <c r="L25" s="148"/>
    </row>
    <row r="26" spans="1:12" ht="18.75" x14ac:dyDescent="0.4">
      <c r="A26" s="65">
        <v>23</v>
      </c>
      <c r="B26" s="65" t="s">
        <v>915</v>
      </c>
      <c r="C26" s="145" t="s">
        <v>90</v>
      </c>
      <c r="D26" s="143" t="s">
        <v>845</v>
      </c>
      <c r="E26" s="143" t="s">
        <v>1077</v>
      </c>
      <c r="F26" s="160" t="s">
        <v>1078</v>
      </c>
      <c r="G26" s="160" t="s">
        <v>1079</v>
      </c>
      <c r="L26" s="148"/>
    </row>
    <row r="27" spans="1:12" ht="18.75" x14ac:dyDescent="0.4">
      <c r="A27" s="65">
        <v>24</v>
      </c>
      <c r="B27" s="65" t="s">
        <v>915</v>
      </c>
      <c r="C27" s="145" t="s">
        <v>90</v>
      </c>
      <c r="D27" s="143" t="s">
        <v>845</v>
      </c>
      <c r="E27" s="143" t="s">
        <v>219</v>
      </c>
      <c r="F27" s="160" t="s">
        <v>1091</v>
      </c>
      <c r="G27" s="160" t="s">
        <v>1031</v>
      </c>
      <c r="L27" s="148"/>
    </row>
    <row r="28" spans="1:12" ht="18.75" x14ac:dyDescent="0.4">
      <c r="A28" s="65">
        <v>25</v>
      </c>
      <c r="B28" s="65" t="s">
        <v>915</v>
      </c>
      <c r="C28" s="145" t="s">
        <v>90</v>
      </c>
      <c r="D28" s="143" t="s">
        <v>845</v>
      </c>
      <c r="E28" s="143" t="s">
        <v>122</v>
      </c>
      <c r="F28" s="160" t="s">
        <v>1092</v>
      </c>
      <c r="G28" s="160" t="s">
        <v>1031</v>
      </c>
      <c r="L28" s="148"/>
    </row>
    <row r="29" spans="1:12" ht="18.75" x14ac:dyDescent="0.4">
      <c r="A29" s="65">
        <v>26</v>
      </c>
      <c r="B29" s="143" t="s">
        <v>915</v>
      </c>
      <c r="C29" s="145" t="s">
        <v>90</v>
      </c>
      <c r="D29" s="143" t="s">
        <v>845</v>
      </c>
      <c r="E29" s="143" t="s">
        <v>122</v>
      </c>
      <c r="F29" s="160" t="s">
        <v>1093</v>
      </c>
      <c r="G29" s="160" t="s">
        <v>1031</v>
      </c>
      <c r="L29" s="148"/>
    </row>
    <row r="30" spans="1:12" ht="18.75" x14ac:dyDescent="0.4">
      <c r="A30" s="65">
        <v>27</v>
      </c>
      <c r="B30" s="143" t="s">
        <v>915</v>
      </c>
      <c r="C30" s="145" t="s">
        <v>90</v>
      </c>
      <c r="D30" s="143" t="s">
        <v>845</v>
      </c>
      <c r="E30" s="143" t="s">
        <v>50</v>
      </c>
      <c r="F30" s="160" t="s">
        <v>1094</v>
      </c>
      <c r="G30" s="160" t="s">
        <v>1095</v>
      </c>
      <c r="L30" s="148"/>
    </row>
    <row r="31" spans="1:12" ht="18.75" x14ac:dyDescent="0.4">
      <c r="A31" s="65">
        <v>28</v>
      </c>
      <c r="B31" s="143" t="s">
        <v>915</v>
      </c>
      <c r="C31" s="145" t="s">
        <v>90</v>
      </c>
      <c r="D31" s="143" t="s">
        <v>845</v>
      </c>
      <c r="E31" s="143" t="s">
        <v>122</v>
      </c>
      <c r="F31" s="160" t="s">
        <v>1094</v>
      </c>
      <c r="G31" s="160" t="s">
        <v>1031</v>
      </c>
      <c r="L31" s="148"/>
    </row>
    <row r="32" spans="1:12" ht="18.75" x14ac:dyDescent="0.4">
      <c r="A32" s="65">
        <v>29</v>
      </c>
      <c r="B32" s="143" t="s">
        <v>915</v>
      </c>
      <c r="C32" s="145" t="s">
        <v>90</v>
      </c>
      <c r="D32" s="143" t="s">
        <v>845</v>
      </c>
      <c r="E32" s="143" t="s">
        <v>122</v>
      </c>
      <c r="F32" s="160" t="s">
        <v>1096</v>
      </c>
      <c r="G32" s="160" t="s">
        <v>116</v>
      </c>
      <c r="L32" s="148"/>
    </row>
    <row r="33" spans="1:12" ht="18.75" x14ac:dyDescent="0.4">
      <c r="A33" s="65">
        <v>30</v>
      </c>
      <c r="B33" s="143" t="s">
        <v>915</v>
      </c>
      <c r="C33" s="145" t="s">
        <v>90</v>
      </c>
      <c r="D33" s="143" t="s">
        <v>845</v>
      </c>
      <c r="E33" s="143" t="s">
        <v>50</v>
      </c>
      <c r="F33" s="160" t="s">
        <v>1096</v>
      </c>
      <c r="G33" s="160" t="s">
        <v>1097</v>
      </c>
      <c r="L33" s="148"/>
    </row>
    <row r="34" spans="1:12" ht="18.75" x14ac:dyDescent="0.4">
      <c r="A34" s="65">
        <v>31</v>
      </c>
      <c r="B34" s="143" t="s">
        <v>915</v>
      </c>
      <c r="C34" s="145" t="s">
        <v>90</v>
      </c>
      <c r="D34" s="143" t="s">
        <v>845</v>
      </c>
      <c r="E34" s="143" t="s">
        <v>122</v>
      </c>
      <c r="F34" s="160" t="s">
        <v>1098</v>
      </c>
      <c r="G34" s="160" t="s">
        <v>1031</v>
      </c>
      <c r="L34" s="148"/>
    </row>
    <row r="35" spans="1:12" ht="18.75" x14ac:dyDescent="0.4">
      <c r="A35" s="65">
        <v>32</v>
      </c>
      <c r="B35" s="143" t="s">
        <v>915</v>
      </c>
      <c r="C35" s="145" t="s">
        <v>90</v>
      </c>
      <c r="D35" s="143" t="s">
        <v>845</v>
      </c>
      <c r="E35" s="143" t="s">
        <v>122</v>
      </c>
      <c r="F35" s="160" t="s">
        <v>1099</v>
      </c>
      <c r="G35" s="160" t="s">
        <v>1023</v>
      </c>
      <c r="L35" s="148"/>
    </row>
    <row r="36" spans="1:12" ht="18.75" x14ac:dyDescent="0.4">
      <c r="A36" s="65">
        <v>33</v>
      </c>
      <c r="B36" s="143" t="s">
        <v>915</v>
      </c>
      <c r="C36" s="145" t="s">
        <v>90</v>
      </c>
      <c r="D36" s="143" t="s">
        <v>845</v>
      </c>
      <c r="E36" s="143" t="s">
        <v>50</v>
      </c>
      <c r="F36" s="160" t="s">
        <v>1099</v>
      </c>
      <c r="G36" s="160" t="s">
        <v>1100</v>
      </c>
      <c r="L36" s="148"/>
    </row>
    <row r="37" spans="1:12" ht="18.75" x14ac:dyDescent="0.4">
      <c r="A37" s="65">
        <v>34</v>
      </c>
      <c r="B37" s="143" t="s">
        <v>915</v>
      </c>
      <c r="C37" s="145" t="s">
        <v>90</v>
      </c>
      <c r="D37" s="143" t="s">
        <v>845</v>
      </c>
      <c r="E37" s="143" t="s">
        <v>219</v>
      </c>
      <c r="F37" s="160" t="s">
        <v>1101</v>
      </c>
      <c r="G37" s="160" t="s">
        <v>1031</v>
      </c>
      <c r="L37" s="148"/>
    </row>
    <row r="38" spans="1:12" ht="18.75" x14ac:dyDescent="0.4">
      <c r="A38" s="65">
        <v>35</v>
      </c>
      <c r="B38" s="143" t="s">
        <v>915</v>
      </c>
      <c r="C38" s="145" t="s">
        <v>90</v>
      </c>
      <c r="D38" s="143" t="s">
        <v>845</v>
      </c>
      <c r="E38" s="143" t="s">
        <v>4</v>
      </c>
      <c r="F38" s="160" t="s">
        <v>1102</v>
      </c>
      <c r="G38" s="160" t="s">
        <v>1103</v>
      </c>
      <c r="L38" s="148"/>
    </row>
    <row r="39" spans="1:12" ht="18.75" x14ac:dyDescent="0.4">
      <c r="A39" s="65">
        <v>36</v>
      </c>
      <c r="B39" s="143" t="s">
        <v>915</v>
      </c>
      <c r="C39" s="145" t="s">
        <v>90</v>
      </c>
      <c r="D39" s="143" t="s">
        <v>845</v>
      </c>
      <c r="E39" s="143" t="s">
        <v>4</v>
      </c>
      <c r="F39" s="160" t="s">
        <v>1104</v>
      </c>
      <c r="G39" s="160" t="s">
        <v>1105</v>
      </c>
      <c r="L39" s="148"/>
    </row>
    <row r="40" spans="1:12" ht="18.75" x14ac:dyDescent="0.4">
      <c r="A40" s="65">
        <v>37</v>
      </c>
      <c r="B40" s="143"/>
      <c r="C40" s="145"/>
      <c r="D40" s="143"/>
      <c r="E40" s="143"/>
      <c r="F40" s="160"/>
      <c r="G40" s="160"/>
      <c r="L40" s="148"/>
    </row>
    <row r="41" spans="1:12" ht="18.75" x14ac:dyDescent="0.4">
      <c r="A41" s="65">
        <v>38</v>
      </c>
      <c r="B41" s="143"/>
      <c r="C41" s="145"/>
      <c r="D41" s="143"/>
      <c r="E41" s="143"/>
      <c r="F41" s="160"/>
      <c r="G41" s="160"/>
      <c r="L41" s="148"/>
    </row>
    <row r="42" spans="1:12" ht="18.75" x14ac:dyDescent="0.4">
      <c r="A42" s="65">
        <v>39</v>
      </c>
      <c r="B42" s="143"/>
      <c r="C42" s="145"/>
      <c r="D42" s="143"/>
      <c r="E42" s="143"/>
      <c r="F42" s="160"/>
      <c r="G42" s="160"/>
      <c r="L42" s="148"/>
    </row>
    <row r="43" spans="1:12" ht="18.75" x14ac:dyDescent="0.4">
      <c r="A43" s="65">
        <v>40</v>
      </c>
      <c r="B43" s="143"/>
      <c r="C43" s="145"/>
      <c r="D43" s="143"/>
      <c r="E43" s="143"/>
      <c r="F43" s="160"/>
      <c r="G43" s="160"/>
      <c r="L43" s="148"/>
    </row>
    <row r="44" spans="1:12" ht="18.75" x14ac:dyDescent="0.4">
      <c r="A44" s="65">
        <v>41</v>
      </c>
      <c r="B44" s="143"/>
      <c r="C44" s="145"/>
      <c r="D44" s="143"/>
      <c r="E44" s="143"/>
      <c r="F44" s="160"/>
      <c r="G44" s="160"/>
      <c r="L44" s="148"/>
    </row>
    <row r="45" spans="1:12" ht="18.75" x14ac:dyDescent="0.4">
      <c r="A45" s="65">
        <v>42</v>
      </c>
      <c r="B45" s="143"/>
      <c r="C45" s="145"/>
      <c r="D45" s="143"/>
      <c r="E45" s="143"/>
      <c r="F45" s="160"/>
      <c r="G45" s="160"/>
      <c r="L45" s="148"/>
    </row>
    <row r="46" spans="1:12" ht="18.75" x14ac:dyDescent="0.4">
      <c r="A46" s="65">
        <v>43</v>
      </c>
      <c r="B46" s="143"/>
      <c r="C46" s="145"/>
      <c r="D46" s="143"/>
      <c r="E46" s="143"/>
      <c r="F46" s="160"/>
      <c r="G46" s="160"/>
      <c r="L46" s="148"/>
    </row>
    <row r="47" spans="1:12" ht="18.75" x14ac:dyDescent="0.4">
      <c r="A47" s="65">
        <v>44</v>
      </c>
      <c r="B47" s="143"/>
      <c r="C47" s="145"/>
      <c r="D47" s="143"/>
      <c r="E47" s="143"/>
      <c r="F47" s="160"/>
      <c r="G47" s="160"/>
      <c r="L47" s="148"/>
    </row>
    <row r="48" spans="1:12" ht="18.75" x14ac:dyDescent="0.4">
      <c r="A48" s="65">
        <v>45</v>
      </c>
      <c r="B48" s="143"/>
      <c r="C48" s="145"/>
      <c r="D48" s="143"/>
      <c r="E48" s="143"/>
      <c r="F48" s="160"/>
      <c r="G48" s="160"/>
      <c r="L48" s="148"/>
    </row>
    <row r="49" spans="1:12" ht="18.75" x14ac:dyDescent="0.4">
      <c r="A49" s="65">
        <v>46</v>
      </c>
      <c r="B49" s="143"/>
      <c r="C49" s="145"/>
      <c r="D49" s="143"/>
      <c r="E49" s="143"/>
      <c r="F49" s="160"/>
      <c r="G49" s="160"/>
      <c r="L49" s="148"/>
    </row>
    <row r="50" spans="1:12" ht="18.75" x14ac:dyDescent="0.4">
      <c r="A50" s="65">
        <v>47</v>
      </c>
      <c r="B50" s="143"/>
      <c r="C50" s="145"/>
      <c r="D50" s="143"/>
      <c r="E50" s="143"/>
      <c r="F50" s="160"/>
      <c r="G50" s="160"/>
      <c r="L50" s="148"/>
    </row>
    <row r="51" spans="1:12" ht="18.75" x14ac:dyDescent="0.4">
      <c r="A51" s="65">
        <v>48</v>
      </c>
      <c r="B51" s="143"/>
      <c r="C51" s="145"/>
      <c r="D51" s="143"/>
      <c r="E51" s="143"/>
      <c r="F51" s="160"/>
      <c r="G51" s="160"/>
      <c r="L51" s="148"/>
    </row>
    <row r="52" spans="1:12" ht="18.75" x14ac:dyDescent="0.4">
      <c r="A52" s="65">
        <v>49</v>
      </c>
      <c r="B52" s="143"/>
      <c r="C52" s="145"/>
      <c r="D52" s="143"/>
      <c r="E52" s="196"/>
      <c r="F52" s="202"/>
      <c r="G52" s="202"/>
      <c r="L52" s="148"/>
    </row>
    <row r="53" spans="1:12" ht="18.75" x14ac:dyDescent="0.4">
      <c r="A53" s="65">
        <v>50</v>
      </c>
      <c r="B53" s="143"/>
      <c r="C53" s="145"/>
      <c r="D53" s="143"/>
      <c r="E53" s="143"/>
      <c r="F53" s="160"/>
      <c r="G53" s="160"/>
      <c r="L53" s="148"/>
    </row>
    <row r="54" spans="1:12" ht="18.75" x14ac:dyDescent="0.4">
      <c r="A54" s="65">
        <v>51</v>
      </c>
      <c r="B54" s="143"/>
      <c r="C54" s="145"/>
      <c r="D54" s="143"/>
      <c r="E54" s="143"/>
      <c r="F54" s="160"/>
      <c r="G54" s="160"/>
      <c r="L54" s="148"/>
    </row>
  </sheetData>
  <conditionalFormatting sqref="D1:D3 D55:D65294">
    <cfRule type="cellIs" dxfId="1204" priority="579" operator="equal">
      <formula>$Q$2</formula>
    </cfRule>
  </conditionalFormatting>
  <conditionalFormatting sqref="D4">
    <cfRule type="cellIs" dxfId="1203" priority="531" operator="equal">
      <formula>$AA$2</formula>
    </cfRule>
    <cfRule type="cellIs" dxfId="1202" priority="532" operator="equal">
      <formula>$Z$2</formula>
    </cfRule>
    <cfRule type="cellIs" dxfId="1201" priority="533" operator="equal">
      <formula>$Y$2</formula>
    </cfRule>
    <cfRule type="cellIs" dxfId="1200" priority="534" operator="equal">
      <formula>$X$2</formula>
    </cfRule>
    <cfRule type="cellIs" dxfId="1199" priority="535" operator="equal">
      <formula>$W$2</formula>
    </cfRule>
    <cfRule type="cellIs" dxfId="1198" priority="536" operator="equal">
      <formula>$V$2</formula>
    </cfRule>
    <cfRule type="cellIs" dxfId="1197" priority="537" operator="equal">
      <formula>$U$2</formula>
    </cfRule>
    <cfRule type="cellIs" dxfId="1196" priority="538" operator="equal">
      <formula>$T$2</formula>
    </cfRule>
    <cfRule type="cellIs" dxfId="1195" priority="539" operator="equal">
      <formula>$S$2</formula>
    </cfRule>
    <cfRule type="cellIs" dxfId="1194" priority="540" operator="equal">
      <formula>$R$2</formula>
    </cfRule>
  </conditionalFormatting>
  <conditionalFormatting sqref="D4">
    <cfRule type="cellIs" dxfId="1193" priority="542" operator="equal">
      <formula>$P$2</formula>
    </cfRule>
  </conditionalFormatting>
  <conditionalFormatting sqref="D4">
    <cfRule type="cellIs" dxfId="1192" priority="541" operator="equal">
      <formula>$Q$2</formula>
    </cfRule>
  </conditionalFormatting>
  <conditionalFormatting sqref="D14">
    <cfRule type="cellIs" dxfId="1191" priority="133" operator="equal">
      <formula>$AA$2</formula>
    </cfRule>
    <cfRule type="cellIs" dxfId="1190" priority="134" operator="equal">
      <formula>$Z$2</formula>
    </cfRule>
    <cfRule type="cellIs" dxfId="1189" priority="135" operator="equal">
      <formula>$Y$2</formula>
    </cfRule>
    <cfRule type="cellIs" dxfId="1188" priority="136" operator="equal">
      <formula>$X$2</formula>
    </cfRule>
    <cfRule type="cellIs" dxfId="1187" priority="137" operator="equal">
      <formula>$W$2</formula>
    </cfRule>
    <cfRule type="cellIs" dxfId="1186" priority="138" operator="equal">
      <formula>$V$2</formula>
    </cfRule>
    <cfRule type="cellIs" dxfId="1185" priority="139" operator="equal">
      <formula>$U$2</formula>
    </cfRule>
    <cfRule type="cellIs" dxfId="1184" priority="140" operator="equal">
      <formula>$T$2</formula>
    </cfRule>
    <cfRule type="cellIs" dxfId="1183" priority="141" operator="equal">
      <formula>$S$2</formula>
    </cfRule>
    <cfRule type="cellIs" dxfId="1182" priority="142" operator="equal">
      <formula>$R$2</formula>
    </cfRule>
  </conditionalFormatting>
  <conditionalFormatting sqref="D14">
    <cfRule type="cellIs" dxfId="1181" priority="144" operator="equal">
      <formula>$P$2</formula>
    </cfRule>
  </conditionalFormatting>
  <conditionalFormatting sqref="D14">
    <cfRule type="cellIs" dxfId="1180" priority="143" operator="equal">
      <formula>$Q$2</formula>
    </cfRule>
  </conditionalFormatting>
  <conditionalFormatting sqref="D15">
    <cfRule type="cellIs" dxfId="1179" priority="121" operator="equal">
      <formula>$AA$2</formula>
    </cfRule>
    <cfRule type="cellIs" dxfId="1178" priority="122" operator="equal">
      <formula>$Z$2</formula>
    </cfRule>
    <cfRule type="cellIs" dxfId="1177" priority="123" operator="equal">
      <formula>$Y$2</formula>
    </cfRule>
    <cfRule type="cellIs" dxfId="1176" priority="124" operator="equal">
      <formula>$X$2</formula>
    </cfRule>
    <cfRule type="cellIs" dxfId="1175" priority="125" operator="equal">
      <formula>$W$2</formula>
    </cfRule>
    <cfRule type="cellIs" dxfId="1174" priority="126" operator="equal">
      <formula>$V$2</formula>
    </cfRule>
    <cfRule type="cellIs" dxfId="1173" priority="127" operator="equal">
      <formula>$U$2</formula>
    </cfRule>
    <cfRule type="cellIs" dxfId="1172" priority="128" operator="equal">
      <formula>$T$2</formula>
    </cfRule>
    <cfRule type="cellIs" dxfId="1171" priority="129" operator="equal">
      <formula>$S$2</formula>
    </cfRule>
    <cfRule type="cellIs" dxfId="1170" priority="130" operator="equal">
      <formula>$R$2</formula>
    </cfRule>
  </conditionalFormatting>
  <conditionalFormatting sqref="D15">
    <cfRule type="cellIs" dxfId="1169" priority="132" operator="equal">
      <formula>$P$2</formula>
    </cfRule>
  </conditionalFormatting>
  <conditionalFormatting sqref="D15">
    <cfRule type="cellIs" dxfId="1168" priority="131" operator="equal">
      <formula>$Q$2</formula>
    </cfRule>
  </conditionalFormatting>
  <conditionalFormatting sqref="D16:D19 D22">
    <cfRule type="cellIs" dxfId="1167" priority="109" operator="equal">
      <formula>$AA$2</formula>
    </cfRule>
    <cfRule type="cellIs" dxfId="1166" priority="110" operator="equal">
      <formula>$Z$2</formula>
    </cfRule>
    <cfRule type="cellIs" dxfId="1165" priority="111" operator="equal">
      <formula>$Y$2</formula>
    </cfRule>
    <cfRule type="cellIs" dxfId="1164" priority="112" operator="equal">
      <formula>$X$2</formula>
    </cfRule>
    <cfRule type="cellIs" dxfId="1163" priority="113" operator="equal">
      <formula>$W$2</formula>
    </cfRule>
    <cfRule type="cellIs" dxfId="1162" priority="114" operator="equal">
      <formula>$V$2</formula>
    </cfRule>
    <cfRule type="cellIs" dxfId="1161" priority="115" operator="equal">
      <formula>$U$2</formula>
    </cfRule>
    <cfRule type="cellIs" dxfId="1160" priority="116" operator="equal">
      <formula>$T$2</formula>
    </cfRule>
    <cfRule type="cellIs" dxfId="1159" priority="117" operator="equal">
      <formula>$S$2</formula>
    </cfRule>
    <cfRule type="cellIs" dxfId="1158" priority="118" operator="equal">
      <formula>$R$2</formula>
    </cfRule>
  </conditionalFormatting>
  <conditionalFormatting sqref="D16:D19 D22">
    <cfRule type="cellIs" dxfId="1157" priority="120" operator="equal">
      <formula>$P$2</formula>
    </cfRule>
  </conditionalFormatting>
  <conditionalFormatting sqref="D16:D19 D22">
    <cfRule type="cellIs" dxfId="1156" priority="119" operator="equal">
      <formula>$Q$2</formula>
    </cfRule>
  </conditionalFormatting>
  <conditionalFormatting sqref="D20:D21">
    <cfRule type="cellIs" dxfId="1155" priority="97" operator="equal">
      <formula>$AA$2</formula>
    </cfRule>
    <cfRule type="cellIs" dxfId="1154" priority="98" operator="equal">
      <formula>$Z$2</formula>
    </cfRule>
    <cfRule type="cellIs" dxfId="1153" priority="99" operator="equal">
      <formula>$Y$2</formula>
    </cfRule>
    <cfRule type="cellIs" dxfId="1152" priority="100" operator="equal">
      <formula>$X$2</formula>
    </cfRule>
    <cfRule type="cellIs" dxfId="1151" priority="101" operator="equal">
      <formula>$W$2</formula>
    </cfRule>
    <cfRule type="cellIs" dxfId="1150" priority="102" operator="equal">
      <formula>$V$2</formula>
    </cfRule>
    <cfRule type="cellIs" dxfId="1149" priority="103" operator="equal">
      <formula>$U$2</formula>
    </cfRule>
    <cfRule type="cellIs" dxfId="1148" priority="104" operator="equal">
      <formula>$T$2</formula>
    </cfRule>
    <cfRule type="cellIs" dxfId="1147" priority="105" operator="equal">
      <formula>$S$2</formula>
    </cfRule>
    <cfRule type="cellIs" dxfId="1146" priority="106" operator="equal">
      <formula>$R$2</formula>
    </cfRule>
  </conditionalFormatting>
  <conditionalFormatting sqref="D20:D21">
    <cfRule type="cellIs" dxfId="1145" priority="108" operator="equal">
      <formula>$P$2</formula>
    </cfRule>
  </conditionalFormatting>
  <conditionalFormatting sqref="D20:D21">
    <cfRule type="cellIs" dxfId="1144" priority="107" operator="equal">
      <formula>$Q$2</formula>
    </cfRule>
  </conditionalFormatting>
  <conditionalFormatting sqref="D23">
    <cfRule type="cellIs" dxfId="1143" priority="85" operator="equal">
      <formula>$AA$2</formula>
    </cfRule>
    <cfRule type="cellIs" dxfId="1142" priority="86" operator="equal">
      <formula>$Z$2</formula>
    </cfRule>
    <cfRule type="cellIs" dxfId="1141" priority="87" operator="equal">
      <formula>$Y$2</formula>
    </cfRule>
    <cfRule type="cellIs" dxfId="1140" priority="88" operator="equal">
      <formula>$X$2</formula>
    </cfRule>
    <cfRule type="cellIs" dxfId="1139" priority="89" operator="equal">
      <formula>$W$2</formula>
    </cfRule>
    <cfRule type="cellIs" dxfId="1138" priority="90" operator="equal">
      <formula>$V$2</formula>
    </cfRule>
    <cfRule type="cellIs" dxfId="1137" priority="91" operator="equal">
      <formula>$U$2</formula>
    </cfRule>
    <cfRule type="cellIs" dxfId="1136" priority="92" operator="equal">
      <formula>$T$2</formula>
    </cfRule>
    <cfRule type="cellIs" dxfId="1135" priority="93" operator="equal">
      <formula>$S$2</formula>
    </cfRule>
    <cfRule type="cellIs" dxfId="1134" priority="94" operator="equal">
      <formula>$R$2</formula>
    </cfRule>
  </conditionalFormatting>
  <conditionalFormatting sqref="D23">
    <cfRule type="cellIs" dxfId="1133" priority="96" operator="equal">
      <formula>$P$2</formula>
    </cfRule>
  </conditionalFormatting>
  <conditionalFormatting sqref="D23">
    <cfRule type="cellIs" dxfId="1132" priority="95" operator="equal">
      <formula>$Q$2</formula>
    </cfRule>
  </conditionalFormatting>
  <conditionalFormatting sqref="D24:D28">
    <cfRule type="cellIs" dxfId="1131" priority="73" operator="equal">
      <formula>$AA$2</formula>
    </cfRule>
    <cfRule type="cellIs" dxfId="1130" priority="74" operator="equal">
      <formula>$Z$2</formula>
    </cfRule>
    <cfRule type="cellIs" dxfId="1129" priority="75" operator="equal">
      <formula>$Y$2</formula>
    </cfRule>
    <cfRule type="cellIs" dxfId="1128" priority="76" operator="equal">
      <formula>$X$2</formula>
    </cfRule>
    <cfRule type="cellIs" dxfId="1127" priority="77" operator="equal">
      <formula>$W$2</formula>
    </cfRule>
    <cfRule type="cellIs" dxfId="1126" priority="78" operator="equal">
      <formula>$V$2</formula>
    </cfRule>
    <cfRule type="cellIs" dxfId="1125" priority="79" operator="equal">
      <formula>$U$2</formula>
    </cfRule>
    <cfRule type="cellIs" dxfId="1124" priority="80" operator="equal">
      <formula>$T$2</formula>
    </cfRule>
    <cfRule type="cellIs" dxfId="1123" priority="81" operator="equal">
      <formula>$S$2</formula>
    </cfRule>
    <cfRule type="cellIs" dxfId="1122" priority="82" operator="equal">
      <formula>$R$2</formula>
    </cfRule>
  </conditionalFormatting>
  <conditionalFormatting sqref="D24:D28">
    <cfRule type="cellIs" dxfId="1121" priority="84" operator="equal">
      <formula>$P$2</formula>
    </cfRule>
  </conditionalFormatting>
  <conditionalFormatting sqref="D24:D28">
    <cfRule type="cellIs" dxfId="1120" priority="83" operator="equal">
      <formula>$Q$2</formula>
    </cfRule>
  </conditionalFormatting>
  <conditionalFormatting sqref="D41:D48">
    <cfRule type="cellIs" dxfId="1119" priority="37" operator="equal">
      <formula>$AA$2</formula>
    </cfRule>
    <cfRule type="cellIs" dxfId="1118" priority="38" operator="equal">
      <formula>$Z$2</formula>
    </cfRule>
    <cfRule type="cellIs" dxfId="1117" priority="39" operator="equal">
      <formula>$Y$2</formula>
    </cfRule>
    <cfRule type="cellIs" dxfId="1116" priority="40" operator="equal">
      <formula>$X$2</formula>
    </cfRule>
    <cfRule type="cellIs" dxfId="1115" priority="41" operator="equal">
      <formula>$W$2</formula>
    </cfRule>
    <cfRule type="cellIs" dxfId="1114" priority="42" operator="equal">
      <formula>$V$2</formula>
    </cfRule>
    <cfRule type="cellIs" dxfId="1113" priority="43" operator="equal">
      <formula>$U$2</formula>
    </cfRule>
    <cfRule type="cellIs" dxfId="1112" priority="44" operator="equal">
      <formula>$T$2</formula>
    </cfRule>
    <cfRule type="cellIs" dxfId="1111" priority="45" operator="equal">
      <formula>$S$2</formula>
    </cfRule>
    <cfRule type="cellIs" dxfId="1110" priority="46" operator="equal">
      <formula>$R$2</formula>
    </cfRule>
  </conditionalFormatting>
  <conditionalFormatting sqref="D29 D49:D50">
    <cfRule type="cellIs" dxfId="1109" priority="61" operator="equal">
      <formula>$AA$2</formula>
    </cfRule>
    <cfRule type="cellIs" dxfId="1108" priority="62" operator="equal">
      <formula>$Z$2</formula>
    </cfRule>
    <cfRule type="cellIs" dxfId="1107" priority="63" operator="equal">
      <formula>$Y$2</formula>
    </cfRule>
    <cfRule type="cellIs" dxfId="1106" priority="64" operator="equal">
      <formula>$X$2</formula>
    </cfRule>
    <cfRule type="cellIs" dxfId="1105" priority="65" operator="equal">
      <formula>$W$2</formula>
    </cfRule>
    <cfRule type="cellIs" dxfId="1104" priority="66" operator="equal">
      <formula>$V$2</formula>
    </cfRule>
    <cfRule type="cellIs" dxfId="1103" priority="67" operator="equal">
      <formula>$U$2</formula>
    </cfRule>
    <cfRule type="cellIs" dxfId="1102" priority="68" operator="equal">
      <formula>$T$2</formula>
    </cfRule>
    <cfRule type="cellIs" dxfId="1101" priority="69" operator="equal">
      <formula>$S$2</formula>
    </cfRule>
    <cfRule type="cellIs" dxfId="1100" priority="70" operator="equal">
      <formula>$R$2</formula>
    </cfRule>
  </conditionalFormatting>
  <conditionalFormatting sqref="D29 D49:D50">
    <cfRule type="cellIs" dxfId="1099" priority="72" operator="equal">
      <formula>$P$2</formula>
    </cfRule>
  </conditionalFormatting>
  <conditionalFormatting sqref="D29 D49:D50">
    <cfRule type="cellIs" dxfId="1098" priority="71" operator="equal">
      <formula>$Q$2</formula>
    </cfRule>
  </conditionalFormatting>
  <conditionalFormatting sqref="D30:D40">
    <cfRule type="cellIs" dxfId="1097" priority="49" operator="equal">
      <formula>$AA$2</formula>
    </cfRule>
    <cfRule type="cellIs" dxfId="1096" priority="50" operator="equal">
      <formula>$Z$2</formula>
    </cfRule>
    <cfRule type="cellIs" dxfId="1095" priority="51" operator="equal">
      <formula>$Y$2</formula>
    </cfRule>
    <cfRule type="cellIs" dxfId="1094" priority="52" operator="equal">
      <formula>$X$2</formula>
    </cfRule>
    <cfRule type="cellIs" dxfId="1093" priority="53" operator="equal">
      <formula>$W$2</formula>
    </cfRule>
    <cfRule type="cellIs" dxfId="1092" priority="54" operator="equal">
      <formula>$V$2</formula>
    </cfRule>
    <cfRule type="cellIs" dxfId="1091" priority="55" operator="equal">
      <formula>$U$2</formula>
    </cfRule>
    <cfRule type="cellIs" dxfId="1090" priority="56" operator="equal">
      <formula>$T$2</formula>
    </cfRule>
    <cfRule type="cellIs" dxfId="1089" priority="57" operator="equal">
      <formula>$S$2</formula>
    </cfRule>
    <cfRule type="cellIs" dxfId="1088" priority="58" operator="equal">
      <formula>$R$2</formula>
    </cfRule>
  </conditionalFormatting>
  <conditionalFormatting sqref="D30:D40">
    <cfRule type="cellIs" dxfId="1087" priority="60" operator="equal">
      <formula>$P$2</formula>
    </cfRule>
  </conditionalFormatting>
  <conditionalFormatting sqref="D30:D40">
    <cfRule type="cellIs" dxfId="1086" priority="59" operator="equal">
      <formula>$Q$2</formula>
    </cfRule>
  </conditionalFormatting>
  <conditionalFormatting sqref="D41:D48">
    <cfRule type="cellIs" dxfId="1085" priority="48" operator="equal">
      <formula>$P$2</formula>
    </cfRule>
  </conditionalFormatting>
  <conditionalFormatting sqref="D41:D48">
    <cfRule type="cellIs" dxfId="1084" priority="47" operator="equal">
      <formula>$Q$2</formula>
    </cfRule>
  </conditionalFormatting>
  <conditionalFormatting sqref="D51:D53">
    <cfRule type="cellIs" dxfId="1083" priority="25" operator="equal">
      <formula>$AA$2</formula>
    </cfRule>
    <cfRule type="cellIs" dxfId="1082" priority="26" operator="equal">
      <formula>$Z$2</formula>
    </cfRule>
    <cfRule type="cellIs" dxfId="1081" priority="27" operator="equal">
      <formula>$Y$2</formula>
    </cfRule>
    <cfRule type="cellIs" dxfId="1080" priority="28" operator="equal">
      <formula>$X$2</formula>
    </cfRule>
    <cfRule type="cellIs" dxfId="1079" priority="29" operator="equal">
      <formula>$W$2</formula>
    </cfRule>
    <cfRule type="cellIs" dxfId="1078" priority="30" operator="equal">
      <formula>$V$2</formula>
    </cfRule>
    <cfRule type="cellIs" dxfId="1077" priority="31" operator="equal">
      <formula>$U$2</formula>
    </cfRule>
    <cfRule type="cellIs" dxfId="1076" priority="32" operator="equal">
      <formula>$T$2</formula>
    </cfRule>
    <cfRule type="cellIs" dxfId="1075" priority="33" operator="equal">
      <formula>$S$2</formula>
    </cfRule>
    <cfRule type="cellIs" dxfId="1074" priority="34" operator="equal">
      <formula>$R$2</formula>
    </cfRule>
  </conditionalFormatting>
  <conditionalFormatting sqref="D51:D53">
    <cfRule type="cellIs" dxfId="1073" priority="36" operator="equal">
      <formula>$P$2</formula>
    </cfRule>
  </conditionalFormatting>
  <conditionalFormatting sqref="D51:D53">
    <cfRule type="cellIs" dxfId="1072" priority="35" operator="equal">
      <formula>$Q$2</formula>
    </cfRule>
  </conditionalFormatting>
  <conditionalFormatting sqref="D54">
    <cfRule type="cellIs" dxfId="1071" priority="13" operator="equal">
      <formula>$AA$2</formula>
    </cfRule>
    <cfRule type="cellIs" dxfId="1070" priority="14" operator="equal">
      <formula>$Z$2</formula>
    </cfRule>
    <cfRule type="cellIs" dxfId="1069" priority="15" operator="equal">
      <formula>$Y$2</formula>
    </cfRule>
    <cfRule type="cellIs" dxfId="1068" priority="16" operator="equal">
      <formula>$X$2</formula>
    </cfRule>
    <cfRule type="cellIs" dxfId="1067" priority="17" operator="equal">
      <formula>$W$2</formula>
    </cfRule>
    <cfRule type="cellIs" dxfId="1066" priority="18" operator="equal">
      <formula>$V$2</formula>
    </cfRule>
    <cfRule type="cellIs" dxfId="1065" priority="19" operator="equal">
      <formula>$U$2</formula>
    </cfRule>
    <cfRule type="cellIs" dxfId="1064" priority="20" operator="equal">
      <formula>$T$2</formula>
    </cfRule>
    <cfRule type="cellIs" dxfId="1063" priority="21" operator="equal">
      <formula>$S$2</formula>
    </cfRule>
    <cfRule type="cellIs" dxfId="1062" priority="22" operator="equal">
      <formula>$R$2</formula>
    </cfRule>
  </conditionalFormatting>
  <conditionalFormatting sqref="D54">
    <cfRule type="cellIs" dxfId="1061" priority="24" operator="equal">
      <formula>$P$2</formula>
    </cfRule>
  </conditionalFormatting>
  <conditionalFormatting sqref="D54">
    <cfRule type="cellIs" dxfId="1060" priority="23" operator="equal">
      <formula>$Q$2</formula>
    </cfRule>
  </conditionalFormatting>
  <conditionalFormatting sqref="D5">
    <cfRule type="cellIs" dxfId="1059" priority="1" operator="equal">
      <formula>$AA$2</formula>
    </cfRule>
    <cfRule type="cellIs" dxfId="1058" priority="2" operator="equal">
      <formula>$Z$2</formula>
    </cfRule>
    <cfRule type="cellIs" dxfId="1057" priority="3" operator="equal">
      <formula>$Y$2</formula>
    </cfRule>
    <cfRule type="cellIs" dxfId="1056" priority="4" operator="equal">
      <formula>$X$2</formula>
    </cfRule>
    <cfRule type="cellIs" dxfId="1055" priority="5" operator="equal">
      <formula>$W$2</formula>
    </cfRule>
    <cfRule type="cellIs" dxfId="1054" priority="6" operator="equal">
      <formula>$V$2</formula>
    </cfRule>
    <cfRule type="cellIs" dxfId="1053" priority="7" operator="equal">
      <formula>$U$2</formula>
    </cfRule>
    <cfRule type="cellIs" dxfId="1052" priority="8" operator="equal">
      <formula>$T$2</formula>
    </cfRule>
    <cfRule type="cellIs" dxfId="1051" priority="9" operator="equal">
      <formula>$S$2</formula>
    </cfRule>
    <cfRule type="cellIs" dxfId="1050" priority="10" operator="equal">
      <formula>$R$2</formula>
    </cfRule>
  </conditionalFormatting>
  <conditionalFormatting sqref="D5">
    <cfRule type="cellIs" dxfId="1049" priority="12" operator="equal">
      <formula>$P$2</formula>
    </cfRule>
  </conditionalFormatting>
  <conditionalFormatting sqref="D5">
    <cfRule type="cellIs" dxfId="1048" priority="11" operator="equal">
      <formula>$Q$2</formula>
    </cfRule>
  </conditionalFormatting>
  <dataValidations count="1">
    <dataValidation type="list" allowBlank="1" showInputMessage="1" showErrorMessage="1" sqref="E4 E7 E11:E54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29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" style="2" customWidth="1"/>
    <col min="2" max="2" width="10.140625" style="2" customWidth="1"/>
    <col min="3" max="3" width="8.85546875" style="2" customWidth="1"/>
    <col min="4" max="4" width="9.42578125" style="25" customWidth="1"/>
    <col min="5" max="5" width="23.140625" style="2" customWidth="1"/>
    <col min="6" max="6" width="22.8554687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40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112</v>
      </c>
      <c r="C4" s="142" t="s">
        <v>90</v>
      </c>
      <c r="D4" s="142" t="s">
        <v>110</v>
      </c>
      <c r="E4" s="65" t="s">
        <v>191</v>
      </c>
      <c r="F4" s="65" t="s">
        <v>192</v>
      </c>
      <c r="G4" s="65" t="s">
        <v>193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 t="s">
        <v>75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112</v>
      </c>
      <c r="C5" s="142" t="s">
        <v>90</v>
      </c>
      <c r="D5" s="142" t="s">
        <v>110</v>
      </c>
      <c r="E5" s="65" t="s">
        <v>191</v>
      </c>
      <c r="F5" s="65" t="s">
        <v>194</v>
      </c>
      <c r="G5" s="65" t="s">
        <v>193</v>
      </c>
      <c r="H5" s="87"/>
      <c r="I5" s="31"/>
      <c r="J5" s="31"/>
      <c r="K5" s="40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112</v>
      </c>
      <c r="C6" s="142" t="s">
        <v>90</v>
      </c>
      <c r="D6" s="142" t="s">
        <v>110</v>
      </c>
      <c r="E6" s="65" t="s">
        <v>191</v>
      </c>
      <c r="F6" s="65" t="s">
        <v>195</v>
      </c>
      <c r="G6" s="65" t="s">
        <v>193</v>
      </c>
      <c r="H6" s="87"/>
      <c r="I6" s="31"/>
      <c r="J6" s="31"/>
      <c r="K6" s="40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112</v>
      </c>
      <c r="C7" s="142" t="s">
        <v>90</v>
      </c>
      <c r="D7" s="142" t="s">
        <v>110</v>
      </c>
      <c r="E7" s="65" t="s">
        <v>191</v>
      </c>
      <c r="F7" s="65" t="s">
        <v>196</v>
      </c>
      <c r="G7" s="65" t="s">
        <v>193</v>
      </c>
      <c r="H7" s="87"/>
      <c r="I7" s="31"/>
      <c r="J7" s="31"/>
      <c r="K7" s="40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x14ac:dyDescent="0.4">
      <c r="A8" s="141">
        <v>5</v>
      </c>
      <c r="B8" s="65" t="s">
        <v>277</v>
      </c>
      <c r="C8" s="142" t="s">
        <v>90</v>
      </c>
      <c r="D8" s="142" t="s">
        <v>349</v>
      </c>
      <c r="E8" s="65" t="s">
        <v>191</v>
      </c>
      <c r="F8" s="141" t="s">
        <v>348</v>
      </c>
      <c r="G8" s="141" t="s">
        <v>284</v>
      </c>
    </row>
    <row r="9" spans="1:27" s="85" customFormat="1" ht="18.75" x14ac:dyDescent="0.4">
      <c r="A9" s="141">
        <v>6</v>
      </c>
      <c r="B9" s="65" t="s">
        <v>607</v>
      </c>
      <c r="C9" s="142" t="s">
        <v>90</v>
      </c>
      <c r="D9" s="142" t="s">
        <v>585</v>
      </c>
      <c r="E9" s="65" t="s">
        <v>543</v>
      </c>
      <c r="F9" s="65" t="s">
        <v>784</v>
      </c>
      <c r="G9" s="65" t="s">
        <v>752</v>
      </c>
    </row>
    <row r="10" spans="1:27" s="85" customFormat="1" ht="18.75" x14ac:dyDescent="0.4">
      <c r="A10" s="141">
        <v>7</v>
      </c>
      <c r="B10" s="65" t="s">
        <v>607</v>
      </c>
      <c r="C10" s="142" t="s">
        <v>90</v>
      </c>
      <c r="D10" s="142" t="s">
        <v>585</v>
      </c>
      <c r="E10" s="65" t="s">
        <v>785</v>
      </c>
      <c r="F10" s="65" t="s">
        <v>784</v>
      </c>
      <c r="G10" s="65" t="s">
        <v>786</v>
      </c>
    </row>
    <row r="11" spans="1:27" s="85" customFormat="1" ht="18.75" x14ac:dyDescent="0.4">
      <c r="A11" s="141">
        <v>8</v>
      </c>
      <c r="B11" s="65" t="s">
        <v>607</v>
      </c>
      <c r="C11" s="142" t="s">
        <v>90</v>
      </c>
      <c r="D11" s="142" t="s">
        <v>585</v>
      </c>
      <c r="E11" s="65" t="s">
        <v>543</v>
      </c>
      <c r="F11" s="65" t="s">
        <v>787</v>
      </c>
      <c r="G11" s="65" t="s">
        <v>752</v>
      </c>
    </row>
    <row r="12" spans="1:27" s="85" customFormat="1" ht="18.75" x14ac:dyDescent="0.4">
      <c r="A12" s="141">
        <v>9</v>
      </c>
      <c r="B12" s="148"/>
      <c r="C12" s="142"/>
      <c r="D12" s="142"/>
      <c r="E12" s="195"/>
      <c r="F12" s="195"/>
      <c r="G12" s="195"/>
    </row>
    <row r="13" spans="1:27" s="85" customFormat="1" ht="18.75" x14ac:dyDescent="0.4">
      <c r="A13" s="141">
        <v>10</v>
      </c>
      <c r="B13" s="148"/>
      <c r="C13" s="142"/>
      <c r="D13" s="142"/>
      <c r="E13" s="195"/>
      <c r="F13" s="195"/>
      <c r="G13" s="195"/>
    </row>
    <row r="14" spans="1:27" s="85" customFormat="1" ht="18.75" x14ac:dyDescent="0.4">
      <c r="A14" s="141">
        <v>11</v>
      </c>
      <c r="B14" s="148"/>
      <c r="C14" s="142"/>
      <c r="D14" s="142"/>
      <c r="E14" s="195"/>
      <c r="F14" s="195"/>
      <c r="G14" s="195"/>
    </row>
    <row r="15" spans="1:27" s="85" customFormat="1" ht="18.75" x14ac:dyDescent="0.4">
      <c r="A15" s="141">
        <v>12</v>
      </c>
      <c r="B15" s="148"/>
      <c r="C15" s="142"/>
      <c r="D15" s="142"/>
      <c r="E15" s="195"/>
      <c r="F15" s="195"/>
      <c r="G15" s="195"/>
    </row>
    <row r="16" spans="1:27" s="85" customFormat="1" ht="18.75" x14ac:dyDescent="0.4">
      <c r="A16" s="141">
        <v>13</v>
      </c>
      <c r="B16" s="148"/>
      <c r="C16" s="142"/>
      <c r="D16" s="142"/>
      <c r="E16" s="195"/>
      <c r="F16" s="195"/>
      <c r="G16" s="195"/>
    </row>
    <row r="17" spans="1:7" s="85" customFormat="1" ht="18.75" x14ac:dyDescent="0.4">
      <c r="A17" s="141">
        <v>14</v>
      </c>
      <c r="B17" s="148"/>
      <c r="C17" s="142"/>
      <c r="D17" s="142"/>
      <c r="E17" s="141"/>
      <c r="F17" s="141"/>
      <c r="G17" s="141"/>
    </row>
    <row r="18" spans="1:7" s="85" customFormat="1" ht="18.75" x14ac:dyDescent="0.4">
      <c r="A18" s="141">
        <v>15</v>
      </c>
      <c r="B18" s="148"/>
      <c r="C18" s="142"/>
      <c r="D18" s="142"/>
      <c r="E18" s="141"/>
      <c r="F18" s="141"/>
      <c r="G18" s="141"/>
    </row>
    <row r="19" spans="1:7" s="85" customFormat="1" ht="18.75" x14ac:dyDescent="0.4">
      <c r="A19" s="141">
        <v>16</v>
      </c>
      <c r="B19" s="148"/>
      <c r="C19" s="142"/>
      <c r="D19" s="142"/>
      <c r="E19" s="141"/>
      <c r="F19" s="141"/>
      <c r="G19" s="141"/>
    </row>
    <row r="20" spans="1:7" s="85" customFormat="1" ht="18.75" x14ac:dyDescent="0.4">
      <c r="A20" s="141"/>
      <c r="B20" s="148"/>
      <c r="C20" s="142"/>
      <c r="D20" s="142"/>
      <c r="E20" s="141"/>
      <c r="F20" s="141"/>
      <c r="G20" s="141"/>
    </row>
    <row r="21" spans="1:7" s="85" customFormat="1" ht="17.25" x14ac:dyDescent="0.4">
      <c r="D21" s="92"/>
    </row>
    <row r="22" spans="1:7" s="85" customFormat="1" ht="17.25" x14ac:dyDescent="0.4">
      <c r="D22" s="92"/>
    </row>
    <row r="23" spans="1:7" s="85" customFormat="1" ht="17.25" x14ac:dyDescent="0.4">
      <c r="D23" s="92"/>
    </row>
    <row r="24" spans="1:7" s="85" customFormat="1" ht="17.25" x14ac:dyDescent="0.4">
      <c r="D24" s="92"/>
    </row>
    <row r="25" spans="1:7" s="85" customFormat="1" ht="17.25" x14ac:dyDescent="0.4">
      <c r="D25" s="92"/>
    </row>
    <row r="26" spans="1:7" s="85" customFormat="1" ht="17.25" x14ac:dyDescent="0.4">
      <c r="D26" s="92"/>
    </row>
    <row r="27" spans="1:7" s="85" customFormat="1" ht="17.25" x14ac:dyDescent="0.4">
      <c r="D27" s="92"/>
    </row>
    <row r="28" spans="1:7" s="85" customFormat="1" ht="17.25" x14ac:dyDescent="0.4">
      <c r="D28" s="92"/>
    </row>
    <row r="29" spans="1:7" s="85" customFormat="1" ht="17.25" x14ac:dyDescent="0.4">
      <c r="D29" s="92"/>
    </row>
    <row r="30" spans="1:7" s="85" customFormat="1" ht="17.25" x14ac:dyDescent="0.4">
      <c r="D30" s="92"/>
    </row>
    <row r="31" spans="1:7" s="85" customFormat="1" ht="17.25" x14ac:dyDescent="0.4">
      <c r="D31" s="92"/>
    </row>
    <row r="32" spans="1:7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</sheetData>
  <conditionalFormatting sqref="D1:D3 D21:D65465">
    <cfRule type="cellIs" dxfId="1047" priority="30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32"/>
  <sheetViews>
    <sheetView showGridLines="0" rightToLeft="1" topLeftCell="A15" zoomScaleNormal="100" workbookViewId="0">
      <selection activeCell="B27" sqref="B27"/>
    </sheetView>
  </sheetViews>
  <sheetFormatPr defaultColWidth="4.7109375" defaultRowHeight="15" x14ac:dyDescent="0.25"/>
  <cols>
    <col min="1" max="1" width="6.5703125" style="2" customWidth="1"/>
    <col min="2" max="2" width="11.140625" style="2" customWidth="1"/>
    <col min="3" max="3" width="9.7109375" style="2" customWidth="1"/>
    <col min="4" max="4" width="10.5703125" style="25" customWidth="1"/>
    <col min="5" max="5" width="23.5703125" style="2" customWidth="1"/>
    <col min="6" max="6" width="19.28515625" style="2" customWidth="1"/>
    <col min="7" max="7" width="20.42578125" style="2" customWidth="1"/>
    <col min="8" max="8" width="18" style="2" hidden="1" customWidth="1"/>
    <col min="9" max="9" width="8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29" width="8.7109375" style="2" customWidth="1"/>
    <col min="30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  <c r="P1" s="45" t="s">
        <v>90</v>
      </c>
    </row>
    <row r="2" spans="1:27" ht="29.25" thickBot="1" x14ac:dyDescent="0.6">
      <c r="A2" s="18"/>
      <c r="B2" s="18"/>
      <c r="C2" s="18"/>
      <c r="D2" s="18"/>
      <c r="E2" s="1" t="s">
        <v>57</v>
      </c>
      <c r="G2" s="18"/>
      <c r="H2" s="18" t="s">
        <v>87</v>
      </c>
      <c r="I2" s="63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62" customFormat="1" ht="18.75" customHeight="1" x14ac:dyDescent="0.45">
      <c r="A4" s="65">
        <v>1</v>
      </c>
      <c r="B4" s="65" t="s">
        <v>112</v>
      </c>
      <c r="C4" s="142" t="s">
        <v>90</v>
      </c>
      <c r="D4" s="143" t="s">
        <v>110</v>
      </c>
      <c r="E4" s="65" t="s">
        <v>50</v>
      </c>
      <c r="F4" s="65" t="s">
        <v>259</v>
      </c>
      <c r="G4" s="65" t="s">
        <v>261</v>
      </c>
      <c r="H4" s="116"/>
      <c r="I4" s="113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6" t="e">
        <f>IF(I4&lt;=0,100,IF(I4&lt;=90,100,IF(AND(I4&gt;90,I4&lt;=180),75,IF(AND(I4&gt;180,I4&lt;=360),50,IF(AND(I4&gt;360,I4&lt;=720),25,0)))))</f>
        <v>#VALUE!</v>
      </c>
      <c r="K4" s="97"/>
      <c r="O4" s="67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62" customFormat="1" ht="18.75" customHeight="1" x14ac:dyDescent="0.45">
      <c r="A5" s="65">
        <v>2</v>
      </c>
      <c r="B5" s="65" t="s">
        <v>112</v>
      </c>
      <c r="C5" s="142" t="s">
        <v>90</v>
      </c>
      <c r="D5" s="143" t="s">
        <v>110</v>
      </c>
      <c r="E5" s="65" t="s">
        <v>50</v>
      </c>
      <c r="F5" s="65" t="s">
        <v>260</v>
      </c>
      <c r="G5" s="65" t="s">
        <v>262</v>
      </c>
      <c r="H5" s="87"/>
      <c r="I5" s="31"/>
      <c r="J5" s="31"/>
      <c r="K5" s="31"/>
      <c r="O5" s="67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62" customFormat="1" ht="18.75" customHeight="1" x14ac:dyDescent="0.45">
      <c r="A6" s="65">
        <v>3</v>
      </c>
      <c r="B6" s="65" t="s">
        <v>277</v>
      </c>
      <c r="C6" s="142" t="s">
        <v>90</v>
      </c>
      <c r="D6" s="143" t="s">
        <v>278</v>
      </c>
      <c r="E6" s="65" t="s">
        <v>375</v>
      </c>
      <c r="F6" s="65" t="s">
        <v>406</v>
      </c>
      <c r="G6" s="65" t="s">
        <v>335</v>
      </c>
      <c r="H6" s="87"/>
      <c r="I6" s="31"/>
      <c r="J6" s="31"/>
      <c r="K6" s="31"/>
      <c r="O6" s="67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62" customFormat="1" ht="18.75" customHeight="1" x14ac:dyDescent="0.45">
      <c r="A7" s="65">
        <v>4</v>
      </c>
      <c r="B7" s="65" t="s">
        <v>277</v>
      </c>
      <c r="C7" s="142" t="s">
        <v>90</v>
      </c>
      <c r="D7" s="143" t="s">
        <v>278</v>
      </c>
      <c r="E7" s="65" t="s">
        <v>50</v>
      </c>
      <c r="F7" s="65" t="s">
        <v>407</v>
      </c>
      <c r="G7" s="65" t="s">
        <v>408</v>
      </c>
      <c r="H7" s="87"/>
      <c r="I7" s="31"/>
      <c r="J7" s="31"/>
      <c r="K7" s="31"/>
      <c r="O7" s="67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62" customFormat="1" ht="18.75" customHeight="1" x14ac:dyDescent="0.45">
      <c r="A8" s="65">
        <v>5</v>
      </c>
      <c r="B8" s="65" t="s">
        <v>277</v>
      </c>
      <c r="C8" s="142" t="s">
        <v>90</v>
      </c>
      <c r="D8" s="143" t="s">
        <v>278</v>
      </c>
      <c r="E8" s="65" t="s">
        <v>50</v>
      </c>
      <c r="F8" s="65" t="s">
        <v>409</v>
      </c>
      <c r="G8" s="65" t="s">
        <v>420</v>
      </c>
      <c r="H8" s="92"/>
      <c r="I8" s="92"/>
      <c r="J8" s="92"/>
      <c r="K8" s="92"/>
      <c r="O8" s="67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ht="18.75" customHeight="1" x14ac:dyDescent="0.4">
      <c r="A9" s="65">
        <v>6</v>
      </c>
      <c r="B9" s="65" t="s">
        <v>277</v>
      </c>
      <c r="C9" s="142" t="s">
        <v>90</v>
      </c>
      <c r="D9" s="143" t="s">
        <v>278</v>
      </c>
      <c r="E9" s="65" t="s">
        <v>50</v>
      </c>
      <c r="F9" s="141" t="s">
        <v>410</v>
      </c>
      <c r="G9" s="65" t="s">
        <v>421</v>
      </c>
    </row>
    <row r="10" spans="1:27" ht="18.75" customHeight="1" x14ac:dyDescent="0.4">
      <c r="A10" s="65">
        <v>7</v>
      </c>
      <c r="B10" s="65" t="s">
        <v>277</v>
      </c>
      <c r="C10" s="142" t="s">
        <v>90</v>
      </c>
      <c r="D10" s="143" t="s">
        <v>278</v>
      </c>
      <c r="E10" s="65" t="s">
        <v>50</v>
      </c>
      <c r="F10" s="141" t="s">
        <v>411</v>
      </c>
      <c r="G10" s="65" t="s">
        <v>422</v>
      </c>
    </row>
    <row r="11" spans="1:27" ht="18.75" x14ac:dyDescent="0.4">
      <c r="A11" s="65">
        <v>8</v>
      </c>
      <c r="B11" s="65" t="s">
        <v>277</v>
      </c>
      <c r="C11" s="142" t="s">
        <v>90</v>
      </c>
      <c r="D11" s="143" t="s">
        <v>278</v>
      </c>
      <c r="E11" s="65" t="s">
        <v>50</v>
      </c>
      <c r="F11" s="141" t="s">
        <v>412</v>
      </c>
      <c r="G11" s="65" t="s">
        <v>423</v>
      </c>
    </row>
    <row r="12" spans="1:27" ht="18.75" x14ac:dyDescent="0.4">
      <c r="A12" s="65">
        <v>9</v>
      </c>
      <c r="B12" s="65" t="s">
        <v>277</v>
      </c>
      <c r="C12" s="142" t="s">
        <v>90</v>
      </c>
      <c r="D12" s="143" t="s">
        <v>278</v>
      </c>
      <c r="E12" s="65" t="s">
        <v>50</v>
      </c>
      <c r="F12" s="141" t="s">
        <v>413</v>
      </c>
      <c r="G12" s="65" t="s">
        <v>424</v>
      </c>
    </row>
    <row r="13" spans="1:27" ht="18.75" x14ac:dyDescent="0.4">
      <c r="A13" s="65">
        <v>10</v>
      </c>
      <c r="B13" s="65" t="s">
        <v>277</v>
      </c>
      <c r="C13" s="142" t="s">
        <v>90</v>
      </c>
      <c r="D13" s="143" t="s">
        <v>278</v>
      </c>
      <c r="E13" s="65" t="s">
        <v>50</v>
      </c>
      <c r="F13" s="141" t="s">
        <v>414</v>
      </c>
      <c r="G13" s="65" t="s">
        <v>425</v>
      </c>
    </row>
    <row r="14" spans="1:27" ht="18.75" x14ac:dyDescent="0.4">
      <c r="A14" s="65">
        <v>11</v>
      </c>
      <c r="B14" s="65" t="s">
        <v>277</v>
      </c>
      <c r="C14" s="142" t="s">
        <v>90</v>
      </c>
      <c r="D14" s="143" t="s">
        <v>278</v>
      </c>
      <c r="E14" s="65" t="s">
        <v>50</v>
      </c>
      <c r="F14" s="141" t="s">
        <v>415</v>
      </c>
      <c r="G14" s="65" t="s">
        <v>426</v>
      </c>
    </row>
    <row r="15" spans="1:27" ht="18.75" x14ac:dyDescent="0.4">
      <c r="A15" s="65">
        <v>12</v>
      </c>
      <c r="B15" s="65" t="s">
        <v>277</v>
      </c>
      <c r="C15" s="142" t="s">
        <v>90</v>
      </c>
      <c r="D15" s="143" t="s">
        <v>278</v>
      </c>
      <c r="E15" s="65" t="s">
        <v>50</v>
      </c>
      <c r="F15" s="141" t="s">
        <v>416</v>
      </c>
      <c r="G15" s="65" t="s">
        <v>427</v>
      </c>
    </row>
    <row r="16" spans="1:27" ht="18.75" x14ac:dyDescent="0.4">
      <c r="A16" s="65">
        <v>13</v>
      </c>
      <c r="B16" s="65" t="s">
        <v>277</v>
      </c>
      <c r="C16" s="142" t="s">
        <v>90</v>
      </c>
      <c r="D16" s="143" t="s">
        <v>278</v>
      </c>
      <c r="E16" s="65" t="s">
        <v>50</v>
      </c>
      <c r="F16" s="141" t="s">
        <v>417</v>
      </c>
      <c r="G16" s="65" t="s">
        <v>428</v>
      </c>
    </row>
    <row r="17" spans="1:7" ht="18.75" x14ac:dyDescent="0.4">
      <c r="A17" s="65">
        <v>14</v>
      </c>
      <c r="B17" s="65" t="s">
        <v>277</v>
      </c>
      <c r="C17" s="142" t="s">
        <v>90</v>
      </c>
      <c r="D17" s="143" t="s">
        <v>278</v>
      </c>
      <c r="E17" s="65" t="s">
        <v>50</v>
      </c>
      <c r="F17" s="141" t="s">
        <v>418</v>
      </c>
      <c r="G17" s="65" t="s">
        <v>429</v>
      </c>
    </row>
    <row r="18" spans="1:7" ht="18.75" x14ac:dyDescent="0.4">
      <c r="A18" s="65">
        <v>15</v>
      </c>
      <c r="B18" s="65" t="s">
        <v>277</v>
      </c>
      <c r="C18" s="142" t="s">
        <v>90</v>
      </c>
      <c r="D18" s="143" t="s">
        <v>278</v>
      </c>
      <c r="E18" s="65" t="s">
        <v>50</v>
      </c>
      <c r="F18" s="141" t="s">
        <v>419</v>
      </c>
      <c r="G18" s="65" t="s">
        <v>430</v>
      </c>
    </row>
    <row r="19" spans="1:7" ht="18.75" x14ac:dyDescent="0.4">
      <c r="A19" s="65">
        <v>16</v>
      </c>
      <c r="B19" s="65" t="s">
        <v>277</v>
      </c>
      <c r="C19" s="142" t="s">
        <v>90</v>
      </c>
      <c r="D19" s="143" t="s">
        <v>585</v>
      </c>
      <c r="E19" s="65" t="s">
        <v>50</v>
      </c>
      <c r="F19" s="141" t="s">
        <v>645</v>
      </c>
      <c r="G19" s="65" t="s">
        <v>377</v>
      </c>
    </row>
    <row r="20" spans="1:7" ht="18.75" x14ac:dyDescent="0.4">
      <c r="A20" s="65">
        <v>17</v>
      </c>
      <c r="B20" s="65" t="s">
        <v>584</v>
      </c>
      <c r="C20" s="142" t="s">
        <v>90</v>
      </c>
      <c r="D20" s="143" t="s">
        <v>585</v>
      </c>
      <c r="E20" s="65" t="s">
        <v>50</v>
      </c>
      <c r="F20" s="141" t="s">
        <v>646</v>
      </c>
      <c r="G20" s="141" t="s">
        <v>262</v>
      </c>
    </row>
    <row r="21" spans="1:7" ht="18.75" x14ac:dyDescent="0.4">
      <c r="A21" s="65">
        <v>18</v>
      </c>
      <c r="B21" s="65" t="s">
        <v>584</v>
      </c>
      <c r="C21" s="142" t="s">
        <v>90</v>
      </c>
      <c r="D21" s="143" t="s">
        <v>585</v>
      </c>
      <c r="E21" s="65" t="s">
        <v>50</v>
      </c>
      <c r="F21" s="141" t="s">
        <v>647</v>
      </c>
      <c r="G21" s="65" t="s">
        <v>649</v>
      </c>
    </row>
    <row r="22" spans="1:7" ht="18.75" x14ac:dyDescent="0.4">
      <c r="A22" s="65">
        <v>19</v>
      </c>
      <c r="B22" s="65" t="s">
        <v>821</v>
      </c>
      <c r="C22" s="142" t="s">
        <v>90</v>
      </c>
      <c r="D22" s="143" t="s">
        <v>845</v>
      </c>
      <c r="E22" s="65" t="s">
        <v>50</v>
      </c>
      <c r="F22" s="141" t="s">
        <v>648</v>
      </c>
      <c r="G22" s="65" t="s">
        <v>280</v>
      </c>
    </row>
    <row r="23" spans="1:7" ht="18.75" x14ac:dyDescent="0.4">
      <c r="A23" s="65">
        <v>20</v>
      </c>
      <c r="B23" s="65" t="s">
        <v>821</v>
      </c>
      <c r="C23" s="142" t="s">
        <v>90</v>
      </c>
      <c r="D23" s="143" t="s">
        <v>845</v>
      </c>
      <c r="E23" s="65" t="s">
        <v>50</v>
      </c>
      <c r="F23" s="141" t="s">
        <v>846</v>
      </c>
      <c r="G23" s="65" t="s">
        <v>850</v>
      </c>
    </row>
    <row r="24" spans="1:7" ht="18.75" x14ac:dyDescent="0.4">
      <c r="A24" s="65">
        <v>21</v>
      </c>
      <c r="B24" s="65" t="s">
        <v>821</v>
      </c>
      <c r="C24" s="142" t="s">
        <v>90</v>
      </c>
      <c r="D24" s="143" t="s">
        <v>845</v>
      </c>
      <c r="E24" s="65" t="s">
        <v>50</v>
      </c>
      <c r="F24" s="141" t="s">
        <v>847</v>
      </c>
      <c r="G24" s="65" t="s">
        <v>851</v>
      </c>
    </row>
    <row r="25" spans="1:7" ht="18.75" x14ac:dyDescent="0.4">
      <c r="A25" s="65">
        <v>22</v>
      </c>
      <c r="B25" s="65" t="s">
        <v>821</v>
      </c>
      <c r="C25" s="142" t="s">
        <v>90</v>
      </c>
      <c r="D25" s="143" t="s">
        <v>845</v>
      </c>
      <c r="E25" s="65" t="s">
        <v>50</v>
      </c>
      <c r="F25" s="141" t="s">
        <v>848</v>
      </c>
      <c r="G25" s="65" t="s">
        <v>852</v>
      </c>
    </row>
    <row r="26" spans="1:7" ht="18.75" x14ac:dyDescent="0.4">
      <c r="A26" s="65">
        <v>23</v>
      </c>
      <c r="B26" s="65" t="s">
        <v>821</v>
      </c>
      <c r="C26" s="142" t="s">
        <v>90</v>
      </c>
      <c r="D26" s="143" t="s">
        <v>845</v>
      </c>
      <c r="E26" s="65" t="s">
        <v>50</v>
      </c>
      <c r="F26" s="141" t="s">
        <v>849</v>
      </c>
      <c r="G26" s="65" t="s">
        <v>853</v>
      </c>
    </row>
    <row r="27" spans="1:7" ht="18.75" x14ac:dyDescent="0.4">
      <c r="A27" s="65">
        <v>24</v>
      </c>
      <c r="B27" s="65" t="s">
        <v>821</v>
      </c>
      <c r="C27" s="142" t="s">
        <v>90</v>
      </c>
      <c r="D27" s="143" t="s">
        <v>845</v>
      </c>
      <c r="E27" s="65" t="s">
        <v>454</v>
      </c>
      <c r="F27" s="141" t="s">
        <v>406</v>
      </c>
      <c r="G27" s="65" t="s">
        <v>854</v>
      </c>
    </row>
    <row r="28" spans="1:7" ht="18.75" x14ac:dyDescent="0.4">
      <c r="A28" s="65">
        <v>25</v>
      </c>
      <c r="B28" s="65"/>
      <c r="C28" s="142"/>
      <c r="D28" s="143"/>
      <c r="E28" s="65"/>
      <c r="F28" s="141"/>
      <c r="G28" s="65"/>
    </row>
    <row r="29" spans="1:7" ht="18.75" x14ac:dyDescent="0.25">
      <c r="A29" s="65">
        <v>26</v>
      </c>
      <c r="B29" s="65"/>
      <c r="C29" s="142"/>
      <c r="D29" s="143"/>
      <c r="E29" s="197"/>
      <c r="F29" s="197"/>
      <c r="G29" s="197"/>
    </row>
    <row r="30" spans="1:7" ht="18.75" x14ac:dyDescent="0.4">
      <c r="A30" s="65">
        <v>27</v>
      </c>
      <c r="B30" s="65"/>
      <c r="C30" s="142"/>
      <c r="D30" s="143"/>
      <c r="E30" s="197"/>
      <c r="F30" s="195"/>
      <c r="G30" s="197"/>
    </row>
    <row r="31" spans="1:7" ht="18.75" x14ac:dyDescent="0.4">
      <c r="A31" s="65"/>
      <c r="B31" s="65"/>
      <c r="C31" s="142"/>
      <c r="D31" s="143"/>
      <c r="E31" s="65"/>
      <c r="F31" s="141"/>
      <c r="G31" s="65"/>
    </row>
    <row r="32" spans="1:7" ht="18.75" x14ac:dyDescent="0.4">
      <c r="A32" s="65">
        <v>26</v>
      </c>
      <c r="B32" s="65"/>
      <c r="C32" s="142"/>
      <c r="D32" s="143"/>
      <c r="E32" s="65"/>
      <c r="F32" s="141"/>
      <c r="G32" s="65"/>
    </row>
  </sheetData>
  <conditionalFormatting sqref="D1:D65443">
    <cfRule type="cellIs" dxfId="2646" priority="168" operator="equal">
      <formula>$Q$2</formula>
    </cfRule>
  </conditionalFormatting>
  <conditionalFormatting sqref="D4:D32">
    <cfRule type="cellIs" dxfId="2645" priority="157" operator="equal">
      <formula>$AA$2</formula>
    </cfRule>
    <cfRule type="cellIs" dxfId="2644" priority="158" operator="equal">
      <formula>$Z$2</formula>
    </cfRule>
    <cfRule type="cellIs" dxfId="2643" priority="159" operator="equal">
      <formula>$Y$2</formula>
    </cfRule>
    <cfRule type="cellIs" dxfId="2642" priority="160" operator="equal">
      <formula>$X$2</formula>
    </cfRule>
    <cfRule type="cellIs" dxfId="2641" priority="161" operator="equal">
      <formula>$W$2</formula>
    </cfRule>
    <cfRule type="cellIs" dxfId="2640" priority="162" operator="equal">
      <formula>$V$2</formula>
    </cfRule>
    <cfRule type="cellIs" dxfId="2639" priority="163" operator="equal">
      <formula>$U$2</formula>
    </cfRule>
    <cfRule type="cellIs" dxfId="2638" priority="164" operator="equal">
      <formula>$T$2</formula>
    </cfRule>
    <cfRule type="cellIs" dxfId="2637" priority="165" operator="equal">
      <formula>$S$2</formula>
    </cfRule>
    <cfRule type="cellIs" dxfId="2636" priority="166" operator="equal">
      <formula>$R$2</formula>
    </cfRule>
  </conditionalFormatting>
  <conditionalFormatting sqref="D4:D32">
    <cfRule type="cellIs" dxfId="2635" priority="167" operator="equal">
      <formula>$P$2</formula>
    </cfRule>
  </conditionalFormatting>
  <hyperlinks>
    <hyperlink ref="F1" location="'فهرست واحد ها'!A1" display="فهرست واحدها"/>
  </hyperlinks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42"/>
  <sheetViews>
    <sheetView showGridLines="0" rightToLeft="1" topLeftCell="A25" zoomScaleNormal="100" zoomScaleSheetLayoutView="70" workbookViewId="0">
      <selection activeCell="B30" sqref="B30"/>
    </sheetView>
  </sheetViews>
  <sheetFormatPr defaultColWidth="4.7109375" defaultRowHeight="15" x14ac:dyDescent="0.25"/>
  <cols>
    <col min="1" max="1" width="5.7109375" style="2" customWidth="1"/>
    <col min="2" max="2" width="11.7109375" style="2" customWidth="1"/>
    <col min="3" max="3" width="9.5703125" style="2" customWidth="1"/>
    <col min="4" max="4" width="10.5703125" style="25" customWidth="1"/>
    <col min="5" max="5" width="27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2" width="9.5703125" style="2" customWidth="1"/>
    <col min="13" max="25" width="6.42578125" style="2" hidden="1" customWidth="1"/>
    <col min="26" max="26" width="0" style="2" hidden="1" customWidth="1"/>
    <col min="27" max="16384" width="4.7109375" style="2"/>
  </cols>
  <sheetData>
    <row r="1" spans="1:26" ht="36.75" customHeight="1" x14ac:dyDescent="0.25">
      <c r="F1" s="130" t="s">
        <v>80</v>
      </c>
      <c r="G1" s="37"/>
      <c r="H1" s="37"/>
      <c r="I1" s="37"/>
    </row>
    <row r="2" spans="1:26" ht="29.25" thickBot="1" x14ac:dyDescent="0.6">
      <c r="A2" s="18"/>
      <c r="B2" s="18"/>
      <c r="C2" s="18"/>
      <c r="D2" s="18"/>
      <c r="E2" s="1" t="s">
        <v>41</v>
      </c>
      <c r="G2" s="18"/>
      <c r="H2" s="18"/>
      <c r="I2" s="64" t="e">
        <f>SUM(J:J)/COUNT(J:J)</f>
        <v>#DIV/0!</v>
      </c>
      <c r="J2" s="105" t="s">
        <v>91</v>
      </c>
      <c r="K2" s="1"/>
      <c r="O2" s="27" t="s">
        <v>61</v>
      </c>
      <c r="P2" s="27" t="s">
        <v>62</v>
      </c>
      <c r="Q2" s="27" t="s">
        <v>63</v>
      </c>
      <c r="R2" s="27" t="s">
        <v>64</v>
      </c>
      <c r="S2" s="27" t="s">
        <v>65</v>
      </c>
      <c r="T2" s="27" t="s">
        <v>66</v>
      </c>
      <c r="U2" s="27" t="s">
        <v>67</v>
      </c>
      <c r="V2" s="27" t="s">
        <v>68</v>
      </c>
      <c r="W2" s="27" t="s">
        <v>69</v>
      </c>
      <c r="X2" s="27" t="s">
        <v>70</v>
      </c>
      <c r="Y2" s="27" t="s">
        <v>71</v>
      </c>
      <c r="Z2" s="28" t="s">
        <v>72</v>
      </c>
    </row>
    <row r="3" spans="1:26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O3" s="26" t="s">
        <v>58</v>
      </c>
    </row>
    <row r="4" spans="1:26" s="85" customFormat="1" ht="18.75" customHeight="1" x14ac:dyDescent="0.45">
      <c r="A4" s="65">
        <v>1</v>
      </c>
      <c r="B4" s="65" t="s">
        <v>112</v>
      </c>
      <c r="C4" s="142" t="s">
        <v>109</v>
      </c>
      <c r="D4" s="143" t="s">
        <v>110</v>
      </c>
      <c r="E4" s="143" t="s">
        <v>3</v>
      </c>
      <c r="F4" s="65" t="s">
        <v>263</v>
      </c>
      <c r="G4" s="141" t="s">
        <v>265</v>
      </c>
      <c r="H4" s="84"/>
      <c r="I4" s="56"/>
      <c r="J4" s="56"/>
      <c r="M4" s="86"/>
      <c r="N4" s="86" t="e">
        <f>#REF!</f>
        <v>#REF!</v>
      </c>
      <c r="O4" s="65">
        <f t="shared" ref="O4:Z4" si="0">COUNTIFS($E:$E,$N$4,$D:$D,O$2)</f>
        <v>0</v>
      </c>
      <c r="P4" s="65">
        <f t="shared" si="0"/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</row>
    <row r="5" spans="1:26" s="85" customFormat="1" ht="18.75" x14ac:dyDescent="0.45">
      <c r="A5" s="65">
        <v>2</v>
      </c>
      <c r="B5" s="65" t="s">
        <v>112</v>
      </c>
      <c r="C5" s="142" t="s">
        <v>109</v>
      </c>
      <c r="D5" s="143" t="s">
        <v>110</v>
      </c>
      <c r="E5" s="143" t="s">
        <v>3</v>
      </c>
      <c r="F5" s="65" t="s">
        <v>264</v>
      </c>
      <c r="G5" s="141" t="s">
        <v>265</v>
      </c>
      <c r="H5" s="87"/>
      <c r="I5" s="31"/>
      <c r="J5" s="31"/>
      <c r="M5" s="89"/>
      <c r="N5" s="86" t="e">
        <f>#REF!</f>
        <v>#REF!</v>
      </c>
      <c r="O5" s="65">
        <f t="shared" ref="O5:Z5" si="1">COUNTIFS($E:$E,$N$5,$D:$D,O$2)</f>
        <v>0</v>
      </c>
      <c r="P5" s="65">
        <f t="shared" si="1"/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</row>
    <row r="6" spans="1:26" s="85" customFormat="1" ht="18.75" x14ac:dyDescent="0.45">
      <c r="A6" s="65">
        <v>3</v>
      </c>
      <c r="B6" s="65" t="s">
        <v>277</v>
      </c>
      <c r="C6" s="142" t="s">
        <v>109</v>
      </c>
      <c r="D6" s="143" t="s">
        <v>349</v>
      </c>
      <c r="E6" s="143" t="s">
        <v>271</v>
      </c>
      <c r="F6" s="65" t="s">
        <v>444</v>
      </c>
      <c r="G6" s="141" t="s">
        <v>284</v>
      </c>
      <c r="H6" s="68"/>
      <c r="I6" s="57"/>
      <c r="J6" s="107"/>
      <c r="M6" s="86"/>
      <c r="N6" s="86" t="e">
        <f>#REF!</f>
        <v>#REF!</v>
      </c>
      <c r="O6" s="65">
        <f t="shared" ref="O6:Z6" si="2">COUNTIFS($E:$E,$N$6,$D:$D,O$2)</f>
        <v>0</v>
      </c>
      <c r="P6" s="65">
        <f t="shared" si="2"/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</row>
    <row r="7" spans="1:26" s="85" customFormat="1" ht="18.75" x14ac:dyDescent="0.45">
      <c r="A7" s="65">
        <v>4</v>
      </c>
      <c r="B7" s="65" t="s">
        <v>277</v>
      </c>
      <c r="C7" s="142" t="s">
        <v>109</v>
      </c>
      <c r="D7" s="143" t="s">
        <v>349</v>
      </c>
      <c r="E7" s="143" t="s">
        <v>271</v>
      </c>
      <c r="F7" s="65" t="s">
        <v>445</v>
      </c>
      <c r="G7" s="141" t="s">
        <v>284</v>
      </c>
      <c r="H7" s="87"/>
      <c r="I7" s="31"/>
      <c r="J7" s="31"/>
      <c r="M7" s="89"/>
      <c r="N7" s="86" t="e">
        <f>#REF!</f>
        <v>#REF!</v>
      </c>
      <c r="O7" s="65">
        <f t="shared" ref="O7:Z7" si="3">COUNTIFS($E:$E,$N$7,$D:$D,O$2)</f>
        <v>0</v>
      </c>
      <c r="P7" s="65">
        <f t="shared" si="3"/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</row>
    <row r="8" spans="1:26" s="85" customFormat="1" ht="18.75" x14ac:dyDescent="0.4">
      <c r="A8" s="65">
        <v>5</v>
      </c>
      <c r="B8" s="148" t="s">
        <v>277</v>
      </c>
      <c r="C8" s="142" t="s">
        <v>109</v>
      </c>
      <c r="D8" s="143" t="s">
        <v>349</v>
      </c>
      <c r="E8" s="143" t="s">
        <v>271</v>
      </c>
      <c r="F8" s="141" t="s">
        <v>446</v>
      </c>
      <c r="G8" s="141" t="s">
        <v>284</v>
      </c>
    </row>
    <row r="9" spans="1:26" s="85" customFormat="1" ht="18.75" x14ac:dyDescent="0.4">
      <c r="A9" s="65">
        <v>6</v>
      </c>
      <c r="B9" s="148" t="s">
        <v>277</v>
      </c>
      <c r="C9" s="142" t="s">
        <v>109</v>
      </c>
      <c r="D9" s="143" t="s">
        <v>349</v>
      </c>
      <c r="E9" s="143" t="s">
        <v>271</v>
      </c>
      <c r="F9" s="141" t="s">
        <v>447</v>
      </c>
      <c r="G9" s="141" t="s">
        <v>284</v>
      </c>
    </row>
    <row r="10" spans="1:26" s="85" customFormat="1" ht="18.75" x14ac:dyDescent="0.4">
      <c r="A10" s="65">
        <v>7</v>
      </c>
      <c r="B10" s="148" t="s">
        <v>277</v>
      </c>
      <c r="C10" s="142" t="s">
        <v>109</v>
      </c>
      <c r="D10" s="143" t="s">
        <v>349</v>
      </c>
      <c r="E10" s="141" t="s">
        <v>454</v>
      </c>
      <c r="F10" s="141" t="s">
        <v>448</v>
      </c>
      <c r="G10" s="141" t="s">
        <v>261</v>
      </c>
    </row>
    <row r="11" spans="1:26" s="85" customFormat="1" ht="18.75" x14ac:dyDescent="0.4">
      <c r="A11" s="65">
        <v>8</v>
      </c>
      <c r="B11" s="148" t="s">
        <v>277</v>
      </c>
      <c r="C11" s="142" t="s">
        <v>109</v>
      </c>
      <c r="D11" s="143" t="s">
        <v>349</v>
      </c>
      <c r="E11" s="141" t="s">
        <v>253</v>
      </c>
      <c r="F11" s="141" t="s">
        <v>449</v>
      </c>
      <c r="G11" s="141" t="s">
        <v>157</v>
      </c>
      <c r="H11" s="2"/>
      <c r="I11" s="2"/>
      <c r="J11" s="2"/>
    </row>
    <row r="12" spans="1:26" ht="18.75" x14ac:dyDescent="0.4">
      <c r="A12" s="65">
        <v>9</v>
      </c>
      <c r="B12" s="148" t="s">
        <v>277</v>
      </c>
      <c r="C12" s="142" t="s">
        <v>109</v>
      </c>
      <c r="D12" s="143" t="s">
        <v>349</v>
      </c>
      <c r="E12" s="141" t="s">
        <v>271</v>
      </c>
      <c r="F12" s="141" t="s">
        <v>450</v>
      </c>
      <c r="G12" s="141" t="s">
        <v>284</v>
      </c>
    </row>
    <row r="13" spans="1:26" ht="18.75" x14ac:dyDescent="0.4">
      <c r="A13" s="65">
        <v>10</v>
      </c>
      <c r="B13" s="141" t="s">
        <v>277</v>
      </c>
      <c r="C13" s="142" t="s">
        <v>109</v>
      </c>
      <c r="D13" s="143" t="s">
        <v>349</v>
      </c>
      <c r="E13" s="141" t="s">
        <v>253</v>
      </c>
      <c r="F13" s="141" t="s">
        <v>451</v>
      </c>
      <c r="G13" s="141" t="s">
        <v>227</v>
      </c>
    </row>
    <row r="14" spans="1:26" ht="18.75" x14ac:dyDescent="0.4">
      <c r="A14" s="65">
        <v>11</v>
      </c>
      <c r="B14" s="141" t="s">
        <v>277</v>
      </c>
      <c r="C14" s="142" t="s">
        <v>109</v>
      </c>
      <c r="D14" s="143" t="s">
        <v>349</v>
      </c>
      <c r="E14" s="143" t="s">
        <v>253</v>
      </c>
      <c r="F14" s="141" t="s">
        <v>452</v>
      </c>
      <c r="G14" s="141" t="s">
        <v>455</v>
      </c>
    </row>
    <row r="15" spans="1:26" ht="18.75" x14ac:dyDescent="0.4">
      <c r="A15" s="65">
        <v>12</v>
      </c>
      <c r="B15" s="141" t="s">
        <v>277</v>
      </c>
      <c r="C15" s="142" t="s">
        <v>109</v>
      </c>
      <c r="D15" s="143" t="s">
        <v>349</v>
      </c>
      <c r="E15" s="143" t="s">
        <v>271</v>
      </c>
      <c r="F15" s="141" t="s">
        <v>453</v>
      </c>
      <c r="G15" s="141" t="s">
        <v>456</v>
      </c>
    </row>
    <row r="16" spans="1:26" ht="18.75" x14ac:dyDescent="0.4">
      <c r="A16" s="65">
        <v>13</v>
      </c>
      <c r="B16" s="141" t="s">
        <v>277</v>
      </c>
      <c r="C16" s="142" t="s">
        <v>109</v>
      </c>
      <c r="D16" s="143" t="s">
        <v>349</v>
      </c>
      <c r="E16" s="141" t="s">
        <v>271</v>
      </c>
      <c r="F16" s="141" t="s">
        <v>457</v>
      </c>
      <c r="G16" s="141" t="s">
        <v>456</v>
      </c>
    </row>
    <row r="17" spans="1:7" ht="18.75" x14ac:dyDescent="0.4">
      <c r="A17" s="65">
        <v>14</v>
      </c>
      <c r="B17" s="141" t="s">
        <v>277</v>
      </c>
      <c r="C17" s="142" t="s">
        <v>90</v>
      </c>
      <c r="D17" s="65" t="s">
        <v>278</v>
      </c>
      <c r="E17" s="141" t="s">
        <v>530</v>
      </c>
      <c r="F17" s="141" t="s">
        <v>531</v>
      </c>
      <c r="G17" s="141" t="s">
        <v>75</v>
      </c>
    </row>
    <row r="18" spans="1:7" ht="18.75" x14ac:dyDescent="0.4">
      <c r="A18" s="65">
        <v>15</v>
      </c>
      <c r="B18" s="141" t="s">
        <v>584</v>
      </c>
      <c r="C18" s="142" t="s">
        <v>90</v>
      </c>
      <c r="D18" s="65" t="s">
        <v>585</v>
      </c>
      <c r="E18" s="141" t="s">
        <v>3</v>
      </c>
      <c r="F18" s="141" t="s">
        <v>605</v>
      </c>
      <c r="G18" s="141" t="s">
        <v>75</v>
      </c>
    </row>
    <row r="19" spans="1:7" ht="18.75" x14ac:dyDescent="0.4">
      <c r="A19" s="65">
        <v>16</v>
      </c>
      <c r="B19" s="141" t="s">
        <v>584</v>
      </c>
      <c r="C19" s="142" t="s">
        <v>90</v>
      </c>
      <c r="D19" s="65" t="s">
        <v>585</v>
      </c>
      <c r="E19" s="141" t="s">
        <v>3</v>
      </c>
      <c r="F19" s="141" t="s">
        <v>606</v>
      </c>
      <c r="G19" s="141" t="s">
        <v>75</v>
      </c>
    </row>
    <row r="20" spans="1:7" ht="18.75" x14ac:dyDescent="0.4">
      <c r="A20" s="65">
        <v>17</v>
      </c>
      <c r="B20" s="141" t="s">
        <v>607</v>
      </c>
      <c r="C20" s="142" t="s">
        <v>90</v>
      </c>
      <c r="D20" s="65" t="s">
        <v>585</v>
      </c>
      <c r="E20" s="141" t="s">
        <v>788</v>
      </c>
      <c r="F20" s="141" t="s">
        <v>789</v>
      </c>
      <c r="G20" s="141" t="s">
        <v>559</v>
      </c>
    </row>
    <row r="21" spans="1:7" ht="18.75" x14ac:dyDescent="0.4">
      <c r="A21" s="65">
        <v>18</v>
      </c>
      <c r="B21" s="141" t="s">
        <v>859</v>
      </c>
      <c r="C21" s="142" t="s">
        <v>90</v>
      </c>
      <c r="D21" s="65" t="s">
        <v>845</v>
      </c>
      <c r="E21" s="141" t="s">
        <v>466</v>
      </c>
      <c r="F21" s="141" t="s">
        <v>872</v>
      </c>
      <c r="G21" s="141" t="s">
        <v>873</v>
      </c>
    </row>
    <row r="22" spans="1:7" ht="18.75" x14ac:dyDescent="0.4">
      <c r="A22" s="65">
        <v>19</v>
      </c>
      <c r="B22" s="141" t="s">
        <v>859</v>
      </c>
      <c r="C22" s="142" t="s">
        <v>90</v>
      </c>
      <c r="D22" s="65" t="s">
        <v>845</v>
      </c>
      <c r="E22" s="141" t="s">
        <v>454</v>
      </c>
      <c r="F22" s="141" t="s">
        <v>874</v>
      </c>
      <c r="G22" s="141" t="s">
        <v>876</v>
      </c>
    </row>
    <row r="23" spans="1:7" ht="18.75" x14ac:dyDescent="0.4">
      <c r="A23" s="65">
        <v>20</v>
      </c>
      <c r="B23" s="141" t="s">
        <v>859</v>
      </c>
      <c r="C23" s="142" t="s">
        <v>90</v>
      </c>
      <c r="D23" s="65" t="s">
        <v>845</v>
      </c>
      <c r="E23" s="141" t="s">
        <v>253</v>
      </c>
      <c r="F23" s="141" t="s">
        <v>875</v>
      </c>
      <c r="G23" s="141" t="s">
        <v>877</v>
      </c>
    </row>
    <row r="24" spans="1:7" ht="18.75" x14ac:dyDescent="0.4">
      <c r="A24" s="65">
        <v>21</v>
      </c>
      <c r="B24" s="141" t="s">
        <v>859</v>
      </c>
      <c r="C24" s="142" t="s">
        <v>90</v>
      </c>
      <c r="D24" s="65" t="s">
        <v>845</v>
      </c>
      <c r="E24" s="141" t="s">
        <v>253</v>
      </c>
      <c r="F24" s="141" t="s">
        <v>878</v>
      </c>
      <c r="G24" s="141" t="s">
        <v>377</v>
      </c>
    </row>
    <row r="25" spans="1:7" ht="18.75" x14ac:dyDescent="0.4">
      <c r="A25" s="65">
        <v>22</v>
      </c>
      <c r="B25" s="141" t="s">
        <v>859</v>
      </c>
      <c r="C25" s="142" t="s">
        <v>90</v>
      </c>
      <c r="D25" s="65" t="s">
        <v>845</v>
      </c>
      <c r="E25" s="141" t="s">
        <v>253</v>
      </c>
      <c r="F25" s="141" t="s">
        <v>879</v>
      </c>
      <c r="G25" s="141" t="s">
        <v>881</v>
      </c>
    </row>
    <row r="26" spans="1:7" ht="18.75" x14ac:dyDescent="0.4">
      <c r="A26" s="65">
        <v>23</v>
      </c>
      <c r="B26" s="141" t="s">
        <v>859</v>
      </c>
      <c r="C26" s="142" t="s">
        <v>90</v>
      </c>
      <c r="D26" s="65" t="s">
        <v>845</v>
      </c>
      <c r="E26" s="141" t="s">
        <v>253</v>
      </c>
      <c r="F26" s="141" t="s">
        <v>880</v>
      </c>
      <c r="G26" s="141" t="s">
        <v>882</v>
      </c>
    </row>
    <row r="27" spans="1:7" ht="18.75" x14ac:dyDescent="0.4">
      <c r="A27" s="65">
        <v>24</v>
      </c>
      <c r="B27" s="141" t="s">
        <v>859</v>
      </c>
      <c r="C27" s="142" t="s">
        <v>90</v>
      </c>
      <c r="D27" s="65" t="s">
        <v>845</v>
      </c>
      <c r="E27" s="141" t="s">
        <v>253</v>
      </c>
      <c r="F27" s="141" t="s">
        <v>883</v>
      </c>
      <c r="G27" s="141" t="s">
        <v>304</v>
      </c>
    </row>
    <row r="28" spans="1:7" ht="18.75" x14ac:dyDescent="0.5">
      <c r="A28" s="65">
        <v>25</v>
      </c>
      <c r="B28" s="141" t="s">
        <v>859</v>
      </c>
      <c r="C28" s="142" t="s">
        <v>90</v>
      </c>
      <c r="D28" s="65" t="s">
        <v>845</v>
      </c>
      <c r="E28" s="141" t="s">
        <v>828</v>
      </c>
      <c r="F28" s="193" t="s">
        <v>884</v>
      </c>
      <c r="G28" s="193" t="s">
        <v>862</v>
      </c>
    </row>
    <row r="29" spans="1:7" ht="18.75" x14ac:dyDescent="0.5">
      <c r="A29" s="65">
        <v>26</v>
      </c>
      <c r="B29" s="141" t="s">
        <v>859</v>
      </c>
      <c r="C29" s="142" t="s">
        <v>90</v>
      </c>
      <c r="D29" s="65" t="s">
        <v>845</v>
      </c>
      <c r="E29" s="141" t="s">
        <v>253</v>
      </c>
      <c r="F29" s="193" t="s">
        <v>884</v>
      </c>
      <c r="G29" s="193" t="s">
        <v>289</v>
      </c>
    </row>
    <row r="30" spans="1:7" ht="18.75" x14ac:dyDescent="0.4">
      <c r="A30" s="65">
        <v>27</v>
      </c>
      <c r="B30" s="141"/>
      <c r="C30" s="142"/>
      <c r="D30" s="155"/>
      <c r="E30" s="141" t="s">
        <v>375</v>
      </c>
      <c r="F30" s="141" t="s">
        <v>885</v>
      </c>
      <c r="G30" s="141" t="s">
        <v>829</v>
      </c>
    </row>
    <row r="31" spans="1:7" ht="18.75" x14ac:dyDescent="0.4">
      <c r="A31" s="65">
        <v>28</v>
      </c>
      <c r="B31" s="141"/>
      <c r="C31" s="142"/>
      <c r="D31" s="155"/>
      <c r="E31" s="195"/>
      <c r="F31" s="195"/>
      <c r="G31" s="195"/>
    </row>
    <row r="32" spans="1:7" ht="18.75" x14ac:dyDescent="0.4">
      <c r="A32" s="65">
        <v>29</v>
      </c>
      <c r="B32" s="141"/>
      <c r="C32" s="142"/>
      <c r="D32" s="155"/>
      <c r="E32" s="195"/>
      <c r="F32" s="195"/>
      <c r="G32" s="195"/>
    </row>
    <row r="33" spans="1:7" ht="18.75" x14ac:dyDescent="0.4">
      <c r="A33" s="65">
        <v>30</v>
      </c>
      <c r="B33" s="141"/>
      <c r="C33" s="142"/>
      <c r="D33" s="155"/>
      <c r="E33" s="195"/>
      <c r="F33" s="195"/>
      <c r="G33" s="195"/>
    </row>
    <row r="34" spans="1:7" ht="18.75" x14ac:dyDescent="0.4">
      <c r="A34" s="65">
        <v>31</v>
      </c>
      <c r="B34" s="141"/>
      <c r="C34" s="142"/>
      <c r="D34" s="155"/>
      <c r="E34" s="195"/>
      <c r="F34" s="141"/>
      <c r="G34" s="141"/>
    </row>
    <row r="35" spans="1:7" ht="18.75" x14ac:dyDescent="0.4">
      <c r="A35" s="65">
        <v>32</v>
      </c>
      <c r="B35" s="141"/>
      <c r="C35" s="142"/>
      <c r="D35" s="155"/>
      <c r="E35" s="143"/>
      <c r="F35" s="141"/>
      <c r="G35" s="141"/>
    </row>
    <row r="36" spans="1:7" ht="18.75" x14ac:dyDescent="0.4">
      <c r="A36" s="65">
        <v>33</v>
      </c>
      <c r="B36" s="141"/>
      <c r="C36" s="142"/>
      <c r="D36" s="155"/>
      <c r="E36" s="143"/>
      <c r="F36" s="141"/>
      <c r="G36" s="141"/>
    </row>
    <row r="37" spans="1:7" ht="18.75" x14ac:dyDescent="0.4">
      <c r="A37" s="65">
        <v>34</v>
      </c>
      <c r="B37" s="141"/>
      <c r="C37" s="142"/>
      <c r="D37" s="155"/>
      <c r="E37" s="143"/>
      <c r="F37" s="141"/>
      <c r="G37" s="141"/>
    </row>
    <row r="38" spans="1:7" ht="18.75" x14ac:dyDescent="0.4">
      <c r="A38" s="65">
        <v>35</v>
      </c>
      <c r="B38" s="141"/>
      <c r="C38" s="142"/>
      <c r="D38" s="155"/>
      <c r="E38" s="154"/>
      <c r="F38" s="154"/>
      <c r="G38" s="154"/>
    </row>
    <row r="39" spans="1:7" x14ac:dyDescent="0.25">
      <c r="A39" s="154"/>
      <c r="B39" s="154"/>
      <c r="C39" s="154"/>
      <c r="D39" s="155"/>
      <c r="E39" s="154"/>
      <c r="F39" s="154"/>
      <c r="G39" s="154"/>
    </row>
    <row r="40" spans="1:7" x14ac:dyDescent="0.25">
      <c r="A40" s="154"/>
      <c r="B40" s="154"/>
      <c r="C40" s="154"/>
      <c r="D40" s="155"/>
      <c r="E40" s="154"/>
      <c r="F40" s="154"/>
      <c r="G40" s="154"/>
    </row>
    <row r="41" spans="1:7" x14ac:dyDescent="0.25">
      <c r="A41" s="154"/>
      <c r="B41" s="154"/>
      <c r="C41" s="154"/>
      <c r="D41" s="155"/>
      <c r="E41" s="154"/>
      <c r="F41" s="154"/>
      <c r="G41" s="154"/>
    </row>
    <row r="42" spans="1:7" x14ac:dyDescent="0.25">
      <c r="A42" s="154"/>
      <c r="B42" s="154"/>
      <c r="C42" s="154"/>
      <c r="D42" s="155"/>
      <c r="E42" s="154"/>
      <c r="F42" s="154"/>
      <c r="G42" s="154"/>
    </row>
  </sheetData>
  <conditionalFormatting sqref="D1:D3 D17:D65350">
    <cfRule type="cellIs" dxfId="1046" priority="433" operator="equal">
      <formula>$P$2</formula>
    </cfRule>
  </conditionalFormatting>
  <conditionalFormatting sqref="D4:D5">
    <cfRule type="cellIs" dxfId="1045" priority="265" operator="equal">
      <formula>$Z$2</formula>
    </cfRule>
    <cfRule type="cellIs" dxfId="1044" priority="266" operator="equal">
      <formula>$Y$2</formula>
    </cfRule>
    <cfRule type="cellIs" dxfId="1043" priority="267" operator="equal">
      <formula>$X$2</formula>
    </cfRule>
    <cfRule type="cellIs" dxfId="1042" priority="268" operator="equal">
      <formula>$W$2</formula>
    </cfRule>
    <cfRule type="cellIs" dxfId="1041" priority="269" operator="equal">
      <formula>$V$2</formula>
    </cfRule>
    <cfRule type="cellIs" dxfId="1040" priority="270" operator="equal">
      <formula>$U$2</formula>
    </cfRule>
    <cfRule type="cellIs" dxfId="1039" priority="271" operator="equal">
      <formula>$T$2</formula>
    </cfRule>
    <cfRule type="cellIs" dxfId="1038" priority="272" operator="equal">
      <formula>$S$2</formula>
    </cfRule>
    <cfRule type="cellIs" dxfId="1037" priority="273" operator="equal">
      <formula>$R$2</formula>
    </cfRule>
    <cfRule type="cellIs" dxfId="1036" priority="274" operator="equal">
      <formula>$Q$2</formula>
    </cfRule>
  </conditionalFormatting>
  <conditionalFormatting sqref="D4:D5">
    <cfRule type="cellIs" dxfId="1035" priority="276" operator="equal">
      <formula>$O$2</formula>
    </cfRule>
  </conditionalFormatting>
  <conditionalFormatting sqref="D4:D5">
    <cfRule type="cellIs" dxfId="1034" priority="275" operator="equal">
      <formula>$P$2</formula>
    </cfRule>
  </conditionalFormatting>
  <conditionalFormatting sqref="D6:D16">
    <cfRule type="cellIs" dxfId="1033" priority="241" operator="equal">
      <formula>$Z$2</formula>
    </cfRule>
    <cfRule type="cellIs" dxfId="1032" priority="242" operator="equal">
      <formula>$Y$2</formula>
    </cfRule>
    <cfRule type="cellIs" dxfId="1031" priority="243" operator="equal">
      <formula>$X$2</formula>
    </cfRule>
    <cfRule type="cellIs" dxfId="1030" priority="244" operator="equal">
      <formula>$W$2</formula>
    </cfRule>
    <cfRule type="cellIs" dxfId="1029" priority="245" operator="equal">
      <formula>$V$2</formula>
    </cfRule>
    <cfRule type="cellIs" dxfId="1028" priority="246" operator="equal">
      <formula>$U$2</formula>
    </cfRule>
    <cfRule type="cellIs" dxfId="1027" priority="247" operator="equal">
      <formula>$T$2</formula>
    </cfRule>
    <cfRule type="cellIs" dxfId="1026" priority="248" operator="equal">
      <formula>$S$2</formula>
    </cfRule>
    <cfRule type="cellIs" dxfId="1025" priority="249" operator="equal">
      <formula>$R$2</formula>
    </cfRule>
    <cfRule type="cellIs" dxfId="1024" priority="250" operator="equal">
      <formula>$Q$2</formula>
    </cfRule>
  </conditionalFormatting>
  <conditionalFormatting sqref="D6:D16">
    <cfRule type="cellIs" dxfId="1023" priority="252" operator="equal">
      <formula>$O$2</formula>
    </cfRule>
  </conditionalFormatting>
  <conditionalFormatting sqref="D6:D16">
    <cfRule type="cellIs" dxfId="1022" priority="25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7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19"/>
  <sheetViews>
    <sheetView showGridLines="0" rightToLeft="1" topLeftCell="A19" zoomScaleNormal="100" workbookViewId="0">
      <selection activeCell="M21" sqref="M2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130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42</v>
      </c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104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277</v>
      </c>
      <c r="C4" s="142" t="s">
        <v>109</v>
      </c>
      <c r="D4" s="143" t="s">
        <v>278</v>
      </c>
      <c r="E4" s="143" t="s">
        <v>121</v>
      </c>
      <c r="F4" s="65" t="s">
        <v>309</v>
      </c>
      <c r="G4" s="141" t="s">
        <v>310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 t="s">
        <v>77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607</v>
      </c>
      <c r="C5" s="142" t="s">
        <v>109</v>
      </c>
      <c r="D5" s="65" t="s">
        <v>585</v>
      </c>
      <c r="E5" s="143" t="s">
        <v>657</v>
      </c>
      <c r="F5" s="65" t="s">
        <v>685</v>
      </c>
      <c r="G5" s="141" t="s">
        <v>75</v>
      </c>
      <c r="H5" s="87"/>
      <c r="I5" s="31"/>
      <c r="J5" s="31"/>
      <c r="K5" s="40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915</v>
      </c>
      <c r="C6" s="142" t="s">
        <v>109</v>
      </c>
      <c r="D6" s="65" t="s">
        <v>845</v>
      </c>
      <c r="E6" s="143" t="s">
        <v>314</v>
      </c>
      <c r="F6" s="65" t="s">
        <v>916</v>
      </c>
      <c r="G6" s="65" t="s">
        <v>698</v>
      </c>
      <c r="H6" s="87"/>
      <c r="I6" s="31"/>
      <c r="J6" s="31"/>
      <c r="K6" s="40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x14ac:dyDescent="0.4">
      <c r="A7" s="65">
        <v>4</v>
      </c>
      <c r="B7" s="65" t="s">
        <v>915</v>
      </c>
      <c r="C7" s="142" t="s">
        <v>109</v>
      </c>
      <c r="D7" s="65" t="s">
        <v>845</v>
      </c>
      <c r="E7" s="143" t="s">
        <v>314</v>
      </c>
      <c r="F7" s="65" t="s">
        <v>917</v>
      </c>
      <c r="G7" s="65" t="s">
        <v>698</v>
      </c>
    </row>
    <row r="8" spans="1:27" s="85" customFormat="1" ht="18.75" x14ac:dyDescent="0.4">
      <c r="A8" s="65">
        <v>5</v>
      </c>
      <c r="B8" s="65" t="s">
        <v>915</v>
      </c>
      <c r="C8" s="142" t="s">
        <v>109</v>
      </c>
      <c r="D8" s="65" t="s">
        <v>845</v>
      </c>
      <c r="E8" s="143" t="s">
        <v>122</v>
      </c>
      <c r="F8" s="65" t="s">
        <v>918</v>
      </c>
      <c r="G8" s="65" t="s">
        <v>698</v>
      </c>
    </row>
    <row r="9" spans="1:27" s="85" customFormat="1" ht="18.75" x14ac:dyDescent="0.4">
      <c r="A9" s="65">
        <v>6</v>
      </c>
      <c r="B9" s="65" t="s">
        <v>915</v>
      </c>
      <c r="C9" s="142" t="s">
        <v>109</v>
      </c>
      <c r="D9" s="65" t="s">
        <v>845</v>
      </c>
      <c r="E9" s="143" t="s">
        <v>142</v>
      </c>
      <c r="F9" s="65" t="s">
        <v>918</v>
      </c>
      <c r="G9" s="65" t="s">
        <v>919</v>
      </c>
    </row>
    <row r="10" spans="1:27" s="85" customFormat="1" ht="18.75" x14ac:dyDescent="0.4">
      <c r="A10" s="65">
        <v>7</v>
      </c>
      <c r="B10" s="65" t="s">
        <v>915</v>
      </c>
      <c r="C10" s="142" t="s">
        <v>109</v>
      </c>
      <c r="D10" s="65" t="s">
        <v>845</v>
      </c>
      <c r="E10" s="143" t="s">
        <v>314</v>
      </c>
      <c r="F10" s="65" t="s">
        <v>920</v>
      </c>
      <c r="G10" s="65" t="s">
        <v>698</v>
      </c>
    </row>
    <row r="11" spans="1:27" s="85" customFormat="1" ht="18.75" x14ac:dyDescent="0.4">
      <c r="A11" s="65">
        <v>8</v>
      </c>
      <c r="B11" s="65" t="s">
        <v>915</v>
      </c>
      <c r="C11" s="142" t="s">
        <v>109</v>
      </c>
      <c r="D11" s="65" t="s">
        <v>845</v>
      </c>
      <c r="E11" s="143" t="s">
        <v>314</v>
      </c>
      <c r="F11" s="65" t="s">
        <v>921</v>
      </c>
      <c r="G11" s="65" t="s">
        <v>698</v>
      </c>
    </row>
    <row r="12" spans="1:27" s="85" customFormat="1" ht="18.75" x14ac:dyDescent="0.4">
      <c r="A12" s="65">
        <v>9</v>
      </c>
      <c r="B12" s="65" t="s">
        <v>915</v>
      </c>
      <c r="C12" s="142" t="s">
        <v>109</v>
      </c>
      <c r="D12" s="65" t="s">
        <v>845</v>
      </c>
      <c r="E12" s="143" t="s">
        <v>8</v>
      </c>
      <c r="F12" s="65" t="s">
        <v>921</v>
      </c>
      <c r="G12" s="65" t="s">
        <v>698</v>
      </c>
    </row>
    <row r="13" spans="1:27" s="85" customFormat="1" ht="18.75" x14ac:dyDescent="0.4">
      <c r="A13" s="65">
        <v>10</v>
      </c>
      <c r="B13" s="65" t="s">
        <v>915</v>
      </c>
      <c r="C13" s="142" t="s">
        <v>109</v>
      </c>
      <c r="D13" s="65" t="s">
        <v>845</v>
      </c>
      <c r="E13" s="143" t="s">
        <v>296</v>
      </c>
      <c r="F13" s="65" t="s">
        <v>921</v>
      </c>
      <c r="G13" s="65" t="s">
        <v>922</v>
      </c>
    </row>
    <row r="14" spans="1:27" s="85" customFormat="1" ht="18.75" x14ac:dyDescent="0.4">
      <c r="A14" s="65">
        <v>11</v>
      </c>
      <c r="B14" s="65" t="s">
        <v>915</v>
      </c>
      <c r="C14" s="142" t="s">
        <v>109</v>
      </c>
      <c r="D14" s="65" t="s">
        <v>845</v>
      </c>
      <c r="E14" s="143" t="s">
        <v>657</v>
      </c>
      <c r="F14" s="65" t="s">
        <v>988</v>
      </c>
      <c r="G14" s="141" t="s">
        <v>75</v>
      </c>
    </row>
    <row r="15" spans="1:27" s="85" customFormat="1" ht="18.75" x14ac:dyDescent="0.4">
      <c r="A15" s="65">
        <v>12</v>
      </c>
      <c r="B15" s="65" t="s">
        <v>598</v>
      </c>
      <c r="C15" s="142" t="s">
        <v>1185</v>
      </c>
      <c r="D15" s="65" t="s">
        <v>845</v>
      </c>
      <c r="E15" s="143" t="s">
        <v>1184</v>
      </c>
      <c r="F15" s="65" t="s">
        <v>1142</v>
      </c>
      <c r="G15" s="141" t="s">
        <v>1164</v>
      </c>
    </row>
    <row r="16" spans="1:27" s="85" customFormat="1" ht="18.75" x14ac:dyDescent="0.4">
      <c r="A16" s="65">
        <v>13</v>
      </c>
      <c r="B16" s="65" t="s">
        <v>598</v>
      </c>
      <c r="C16" s="142" t="s">
        <v>1185</v>
      </c>
      <c r="D16" s="65" t="s">
        <v>845</v>
      </c>
      <c r="E16" s="143" t="s">
        <v>142</v>
      </c>
      <c r="F16" s="65" t="s">
        <v>1143</v>
      </c>
      <c r="G16" s="141" t="s">
        <v>1165</v>
      </c>
    </row>
    <row r="17" spans="1:7" s="85" customFormat="1" ht="18.75" x14ac:dyDescent="0.4">
      <c r="A17" s="65">
        <v>14</v>
      </c>
      <c r="B17" s="65" t="s">
        <v>598</v>
      </c>
      <c r="C17" s="142" t="s">
        <v>1185</v>
      </c>
      <c r="D17" s="65" t="s">
        <v>845</v>
      </c>
      <c r="E17" s="143" t="s">
        <v>142</v>
      </c>
      <c r="F17" s="65" t="s">
        <v>1144</v>
      </c>
      <c r="G17" s="141" t="s">
        <v>1166</v>
      </c>
    </row>
    <row r="18" spans="1:7" s="85" customFormat="1" ht="18.75" x14ac:dyDescent="0.4">
      <c r="A18" s="65">
        <v>15</v>
      </c>
      <c r="B18" s="65" t="s">
        <v>598</v>
      </c>
      <c r="C18" s="142" t="s">
        <v>1185</v>
      </c>
      <c r="D18" s="65" t="s">
        <v>845</v>
      </c>
      <c r="E18" s="143" t="s">
        <v>142</v>
      </c>
      <c r="F18" s="65" t="s">
        <v>1145</v>
      </c>
      <c r="G18" s="141" t="s">
        <v>1167</v>
      </c>
    </row>
    <row r="19" spans="1:7" s="85" customFormat="1" ht="18.75" x14ac:dyDescent="0.4">
      <c r="A19" s="65">
        <v>16</v>
      </c>
      <c r="B19" s="65" t="s">
        <v>598</v>
      </c>
      <c r="C19" s="142" t="s">
        <v>1185</v>
      </c>
      <c r="D19" s="65" t="s">
        <v>845</v>
      </c>
      <c r="E19" s="143" t="s">
        <v>142</v>
      </c>
      <c r="F19" s="65" t="s">
        <v>1146</v>
      </c>
      <c r="G19" s="141" t="s">
        <v>1168</v>
      </c>
    </row>
    <row r="20" spans="1:7" s="85" customFormat="1" ht="18.75" x14ac:dyDescent="0.4">
      <c r="A20" s="65">
        <v>17</v>
      </c>
      <c r="B20" s="65" t="s">
        <v>598</v>
      </c>
      <c r="C20" s="142" t="s">
        <v>1185</v>
      </c>
      <c r="D20" s="65" t="s">
        <v>845</v>
      </c>
      <c r="E20" s="143" t="s">
        <v>142</v>
      </c>
      <c r="F20" s="65" t="s">
        <v>1147</v>
      </c>
      <c r="G20" s="141" t="s">
        <v>1169</v>
      </c>
    </row>
    <row r="21" spans="1:7" s="85" customFormat="1" ht="18.75" x14ac:dyDescent="0.4">
      <c r="A21" s="65">
        <v>18</v>
      </c>
      <c r="B21" s="65" t="s">
        <v>598</v>
      </c>
      <c r="C21" s="142" t="s">
        <v>1185</v>
      </c>
      <c r="D21" s="65" t="s">
        <v>845</v>
      </c>
      <c r="E21" s="143" t="s">
        <v>142</v>
      </c>
      <c r="F21" s="65" t="s">
        <v>1148</v>
      </c>
      <c r="G21" s="141" t="s">
        <v>1170</v>
      </c>
    </row>
    <row r="22" spans="1:7" s="85" customFormat="1" ht="18.75" x14ac:dyDescent="0.4">
      <c r="A22" s="65">
        <v>19</v>
      </c>
      <c r="B22" s="65" t="s">
        <v>598</v>
      </c>
      <c r="C22" s="142" t="s">
        <v>1185</v>
      </c>
      <c r="D22" s="65" t="s">
        <v>845</v>
      </c>
      <c r="E22" s="143" t="s">
        <v>142</v>
      </c>
      <c r="F22" s="65" t="s">
        <v>1149</v>
      </c>
      <c r="G22" s="141" t="s">
        <v>1171</v>
      </c>
    </row>
    <row r="23" spans="1:7" s="85" customFormat="1" ht="18.75" x14ac:dyDescent="0.4">
      <c r="A23" s="65">
        <v>20</v>
      </c>
      <c r="B23" s="65" t="s">
        <v>598</v>
      </c>
      <c r="C23" s="142" t="s">
        <v>1185</v>
      </c>
      <c r="D23" s="65" t="s">
        <v>845</v>
      </c>
      <c r="E23" s="143" t="s">
        <v>142</v>
      </c>
      <c r="F23" s="65" t="s">
        <v>1150</v>
      </c>
      <c r="G23" s="141" t="s">
        <v>1172</v>
      </c>
    </row>
    <row r="24" spans="1:7" s="85" customFormat="1" ht="18.75" x14ac:dyDescent="0.4">
      <c r="A24" s="65">
        <v>21</v>
      </c>
      <c r="B24" s="65" t="s">
        <v>598</v>
      </c>
      <c r="C24" s="142" t="s">
        <v>1185</v>
      </c>
      <c r="D24" s="65" t="s">
        <v>845</v>
      </c>
      <c r="E24" s="143" t="s">
        <v>142</v>
      </c>
      <c r="F24" s="65" t="s">
        <v>1151</v>
      </c>
      <c r="G24" s="141" t="s">
        <v>1173</v>
      </c>
    </row>
    <row r="25" spans="1:7" s="85" customFormat="1" ht="18.75" x14ac:dyDescent="0.4">
      <c r="A25" s="65">
        <v>22</v>
      </c>
      <c r="B25" s="65" t="s">
        <v>598</v>
      </c>
      <c r="C25" s="142" t="s">
        <v>1185</v>
      </c>
      <c r="D25" s="65" t="s">
        <v>845</v>
      </c>
      <c r="E25" s="143" t="s">
        <v>142</v>
      </c>
      <c r="F25" s="65" t="s">
        <v>1152</v>
      </c>
      <c r="G25" s="141" t="s">
        <v>1174</v>
      </c>
    </row>
    <row r="26" spans="1:7" s="85" customFormat="1" ht="18.75" x14ac:dyDescent="0.4">
      <c r="A26" s="65">
        <v>23</v>
      </c>
      <c r="B26" s="65" t="s">
        <v>598</v>
      </c>
      <c r="C26" s="142" t="s">
        <v>1185</v>
      </c>
      <c r="D26" s="65" t="s">
        <v>845</v>
      </c>
      <c r="E26" s="143" t="s">
        <v>142</v>
      </c>
      <c r="F26" s="65" t="s">
        <v>1153</v>
      </c>
      <c r="G26" s="141" t="s">
        <v>1175</v>
      </c>
    </row>
    <row r="27" spans="1:7" s="85" customFormat="1" ht="18.75" x14ac:dyDescent="0.4">
      <c r="A27" s="65">
        <v>24</v>
      </c>
      <c r="B27" s="65" t="s">
        <v>598</v>
      </c>
      <c r="C27" s="142" t="s">
        <v>1185</v>
      </c>
      <c r="D27" s="65" t="s">
        <v>845</v>
      </c>
      <c r="E27" s="143" t="s">
        <v>142</v>
      </c>
      <c r="F27" s="65" t="s">
        <v>1154</v>
      </c>
      <c r="G27" s="141" t="s">
        <v>1176</v>
      </c>
    </row>
    <row r="28" spans="1:7" s="85" customFormat="1" ht="18.75" x14ac:dyDescent="0.4">
      <c r="A28" s="65">
        <v>25</v>
      </c>
      <c r="B28" s="65" t="s">
        <v>598</v>
      </c>
      <c r="C28" s="142" t="s">
        <v>1185</v>
      </c>
      <c r="D28" s="65" t="s">
        <v>845</v>
      </c>
      <c r="E28" s="143" t="s">
        <v>142</v>
      </c>
      <c r="F28" s="65" t="s">
        <v>1155</v>
      </c>
      <c r="G28" s="141" t="s">
        <v>1177</v>
      </c>
    </row>
    <row r="29" spans="1:7" s="85" customFormat="1" ht="18.75" x14ac:dyDescent="0.4">
      <c r="A29" s="65">
        <v>26</v>
      </c>
      <c r="B29" s="65" t="s">
        <v>598</v>
      </c>
      <c r="C29" s="142" t="s">
        <v>1185</v>
      </c>
      <c r="D29" s="65" t="s">
        <v>845</v>
      </c>
      <c r="E29" s="143" t="s">
        <v>142</v>
      </c>
      <c r="F29" s="65" t="s">
        <v>1156</v>
      </c>
      <c r="G29" s="141" t="s">
        <v>1177</v>
      </c>
    </row>
    <row r="30" spans="1:7" s="85" customFormat="1" ht="18.75" x14ac:dyDescent="0.4">
      <c r="A30" s="65">
        <v>27</v>
      </c>
      <c r="B30" s="65" t="s">
        <v>598</v>
      </c>
      <c r="C30" s="142" t="s">
        <v>1185</v>
      </c>
      <c r="D30" s="65" t="s">
        <v>845</v>
      </c>
      <c r="E30" s="143" t="s">
        <v>142</v>
      </c>
      <c r="F30" s="65" t="s">
        <v>1157</v>
      </c>
      <c r="G30" s="141" t="s">
        <v>1177</v>
      </c>
    </row>
    <row r="31" spans="1:7" s="85" customFormat="1" ht="18.75" x14ac:dyDescent="0.4">
      <c r="A31" s="65">
        <v>28</v>
      </c>
      <c r="B31" s="65" t="s">
        <v>598</v>
      </c>
      <c r="C31" s="142" t="s">
        <v>1185</v>
      </c>
      <c r="D31" s="65" t="s">
        <v>845</v>
      </c>
      <c r="E31" s="143" t="s">
        <v>142</v>
      </c>
      <c r="F31" s="65" t="s">
        <v>1158</v>
      </c>
      <c r="G31" s="141" t="s">
        <v>1178</v>
      </c>
    </row>
    <row r="32" spans="1:7" s="85" customFormat="1" ht="18.75" x14ac:dyDescent="0.4">
      <c r="A32" s="65">
        <v>29</v>
      </c>
      <c r="B32" s="65" t="s">
        <v>598</v>
      </c>
      <c r="C32" s="142" t="s">
        <v>1185</v>
      </c>
      <c r="D32" s="65" t="s">
        <v>845</v>
      </c>
      <c r="E32" s="143" t="s">
        <v>142</v>
      </c>
      <c r="F32" s="65" t="s">
        <v>1159</v>
      </c>
      <c r="G32" s="141" t="s">
        <v>1179</v>
      </c>
    </row>
    <row r="33" spans="1:7" s="85" customFormat="1" ht="18.75" x14ac:dyDescent="0.4">
      <c r="A33" s="65">
        <v>30</v>
      </c>
      <c r="B33" s="65" t="s">
        <v>598</v>
      </c>
      <c r="C33" s="142" t="s">
        <v>1185</v>
      </c>
      <c r="D33" s="65" t="s">
        <v>845</v>
      </c>
      <c r="E33" s="143" t="s">
        <v>142</v>
      </c>
      <c r="F33" s="65" t="s">
        <v>1160</v>
      </c>
      <c r="G33" s="141" t="s">
        <v>1180</v>
      </c>
    </row>
    <row r="34" spans="1:7" s="85" customFormat="1" ht="18.75" x14ac:dyDescent="0.4">
      <c r="A34" s="65"/>
      <c r="B34" s="65" t="s">
        <v>598</v>
      </c>
      <c r="C34" s="142" t="s">
        <v>1185</v>
      </c>
      <c r="D34" s="65" t="s">
        <v>845</v>
      </c>
      <c r="E34" s="143" t="s">
        <v>142</v>
      </c>
      <c r="F34" s="65" t="s">
        <v>1161</v>
      </c>
      <c r="G34" s="141" t="s">
        <v>1181</v>
      </c>
    </row>
    <row r="35" spans="1:7" s="85" customFormat="1" ht="18.75" x14ac:dyDescent="0.4">
      <c r="A35" s="65"/>
      <c r="B35" s="65" t="s">
        <v>598</v>
      </c>
      <c r="C35" s="142" t="s">
        <v>1185</v>
      </c>
      <c r="D35" s="65" t="s">
        <v>845</v>
      </c>
      <c r="E35" s="143" t="s">
        <v>142</v>
      </c>
      <c r="F35" s="65" t="s">
        <v>1162</v>
      </c>
      <c r="G35" s="141" t="s">
        <v>1182</v>
      </c>
    </row>
    <row r="36" spans="1:7" s="85" customFormat="1" ht="18.75" x14ac:dyDescent="0.4">
      <c r="A36" s="65"/>
      <c r="B36" s="65" t="s">
        <v>598</v>
      </c>
      <c r="C36" s="142" t="s">
        <v>1185</v>
      </c>
      <c r="D36" s="65" t="s">
        <v>845</v>
      </c>
      <c r="E36" s="143" t="s">
        <v>142</v>
      </c>
      <c r="F36" s="65" t="s">
        <v>1163</v>
      </c>
      <c r="G36" s="141" t="s">
        <v>1183</v>
      </c>
    </row>
    <row r="37" spans="1:7" s="85" customFormat="1" ht="18.75" x14ac:dyDescent="0.4">
      <c r="A37" s="65"/>
      <c r="B37" s="65"/>
      <c r="C37" s="142"/>
      <c r="D37" s="65"/>
      <c r="E37" s="143"/>
      <c r="F37" s="65"/>
      <c r="G37" s="65"/>
    </row>
    <row r="38" spans="1:7" s="85" customFormat="1" ht="18.75" x14ac:dyDescent="0.4">
      <c r="A38" s="65"/>
      <c r="B38" s="65"/>
      <c r="C38" s="142"/>
      <c r="D38" s="65"/>
      <c r="E38" s="143"/>
      <c r="F38" s="65"/>
      <c r="G38" s="65"/>
    </row>
    <row r="39" spans="1:7" s="85" customFormat="1" ht="18.75" x14ac:dyDescent="0.4">
      <c r="A39" s="65"/>
      <c r="B39" s="65"/>
      <c r="C39" s="142"/>
      <c r="D39" s="65"/>
      <c r="E39" s="143"/>
      <c r="F39" s="65"/>
      <c r="G39" s="65"/>
    </row>
    <row r="40" spans="1:7" s="85" customFormat="1" ht="18.75" x14ac:dyDescent="0.4">
      <c r="A40" s="65"/>
      <c r="B40" s="65"/>
      <c r="C40" s="142"/>
      <c r="D40" s="65"/>
      <c r="E40" s="143"/>
      <c r="F40" s="65"/>
      <c r="G40" s="65"/>
    </row>
    <row r="41" spans="1:7" s="85" customFormat="1" ht="18.75" x14ac:dyDescent="0.4">
      <c r="A41" s="65"/>
      <c r="B41" s="65"/>
      <c r="C41" s="142"/>
      <c r="D41" s="65"/>
      <c r="E41" s="143"/>
      <c r="F41" s="65"/>
      <c r="G41" s="65"/>
    </row>
    <row r="42" spans="1:7" s="85" customFormat="1" ht="18.75" x14ac:dyDescent="0.4">
      <c r="A42" s="65"/>
      <c r="B42" s="65"/>
      <c r="C42" s="142"/>
      <c r="D42" s="65"/>
      <c r="E42" s="143"/>
      <c r="F42" s="65"/>
      <c r="G42" s="65"/>
    </row>
    <row r="43" spans="1:7" s="85" customFormat="1" ht="18.75" x14ac:dyDescent="0.4">
      <c r="A43" s="65"/>
      <c r="B43" s="65"/>
      <c r="C43" s="142"/>
      <c r="D43" s="65"/>
      <c r="E43" s="143"/>
      <c r="F43" s="65"/>
      <c r="G43" s="65"/>
    </row>
    <row r="44" spans="1:7" s="85" customFormat="1" ht="18.75" x14ac:dyDescent="0.4">
      <c r="A44" s="65"/>
      <c r="B44" s="65"/>
      <c r="C44" s="142"/>
      <c r="D44" s="65"/>
      <c r="E44" s="143"/>
      <c r="F44" s="65"/>
      <c r="G44" s="65"/>
    </row>
    <row r="45" spans="1:7" s="85" customFormat="1" ht="18.75" x14ac:dyDescent="0.4">
      <c r="A45" s="65"/>
      <c r="B45" s="65"/>
      <c r="C45" s="142"/>
      <c r="D45" s="65"/>
      <c r="E45" s="143"/>
      <c r="F45" s="65"/>
      <c r="G45" s="65"/>
    </row>
    <row r="46" spans="1:7" s="85" customFormat="1" ht="18.75" x14ac:dyDescent="0.4">
      <c r="A46" s="65"/>
      <c r="B46" s="65"/>
      <c r="C46" s="142"/>
      <c r="D46" s="65"/>
      <c r="E46" s="143"/>
      <c r="F46" s="65"/>
      <c r="G46" s="65"/>
    </row>
    <row r="47" spans="1:7" s="85" customFormat="1" ht="18.75" x14ac:dyDescent="0.4">
      <c r="A47" s="65"/>
      <c r="B47" s="65"/>
      <c r="C47" s="142"/>
      <c r="D47" s="65"/>
      <c r="E47" s="143"/>
      <c r="F47" s="65"/>
      <c r="G47" s="65"/>
    </row>
    <row r="48" spans="1:7" s="85" customFormat="1" ht="18.75" x14ac:dyDescent="0.4">
      <c r="A48" s="65"/>
      <c r="B48" s="65"/>
      <c r="C48" s="142"/>
      <c r="D48" s="65"/>
      <c r="E48" s="143"/>
      <c r="F48" s="65"/>
      <c r="G48" s="65"/>
    </row>
    <row r="49" spans="1:7" s="85" customFormat="1" ht="18.75" x14ac:dyDescent="0.4">
      <c r="A49" s="65"/>
      <c r="B49" s="65"/>
      <c r="C49" s="142"/>
      <c r="D49" s="65"/>
      <c r="E49" s="143"/>
      <c r="F49" s="65"/>
      <c r="G49" s="65"/>
    </row>
    <row r="50" spans="1:7" s="85" customFormat="1" ht="18.75" x14ac:dyDescent="0.4">
      <c r="A50" s="65"/>
      <c r="B50" s="65"/>
      <c r="C50" s="142"/>
      <c r="D50" s="65"/>
      <c r="E50" s="143"/>
      <c r="F50" s="65"/>
      <c r="G50" s="65"/>
    </row>
    <row r="51" spans="1:7" s="85" customFormat="1" ht="18.75" x14ac:dyDescent="0.4">
      <c r="A51" s="65"/>
      <c r="B51" s="65"/>
      <c r="C51" s="142"/>
      <c r="D51" s="65"/>
      <c r="E51" s="143"/>
      <c r="F51" s="65"/>
      <c r="G51" s="65"/>
    </row>
    <row r="52" spans="1:7" s="85" customFormat="1" ht="18.75" x14ac:dyDescent="0.4">
      <c r="A52" s="65"/>
      <c r="B52" s="65"/>
      <c r="C52" s="142"/>
      <c r="D52" s="65"/>
      <c r="E52" s="143"/>
      <c r="F52" s="65"/>
      <c r="G52" s="65"/>
    </row>
    <row r="53" spans="1:7" s="85" customFormat="1" ht="17.25" x14ac:dyDescent="0.4">
      <c r="D53" s="92"/>
    </row>
    <row r="54" spans="1:7" s="85" customFormat="1" ht="17.25" x14ac:dyDescent="0.4">
      <c r="D54" s="92"/>
    </row>
    <row r="55" spans="1:7" s="85" customFormat="1" ht="17.25" x14ac:dyDescent="0.4">
      <c r="D55" s="92"/>
    </row>
    <row r="56" spans="1:7" s="85" customFormat="1" ht="17.25" x14ac:dyDescent="0.4">
      <c r="D56" s="92"/>
    </row>
    <row r="57" spans="1:7" s="85" customFormat="1" ht="17.25" x14ac:dyDescent="0.4">
      <c r="D57" s="92"/>
    </row>
    <row r="58" spans="1:7" s="85" customFormat="1" ht="17.25" x14ac:dyDescent="0.4">
      <c r="D58" s="92"/>
    </row>
    <row r="59" spans="1:7" s="85" customFormat="1" ht="17.25" x14ac:dyDescent="0.4">
      <c r="D59" s="92"/>
    </row>
    <row r="60" spans="1:7" s="85" customFormat="1" ht="17.25" x14ac:dyDescent="0.4">
      <c r="D60" s="92"/>
    </row>
    <row r="61" spans="1:7" s="85" customFormat="1" ht="17.25" x14ac:dyDescent="0.4">
      <c r="D61" s="92"/>
    </row>
    <row r="62" spans="1:7" s="85" customFormat="1" ht="17.25" x14ac:dyDescent="0.4">
      <c r="D62" s="92"/>
    </row>
    <row r="63" spans="1:7" s="85" customFormat="1" ht="17.25" x14ac:dyDescent="0.4">
      <c r="D63" s="92"/>
    </row>
    <row r="64" spans="1:7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</sheetData>
  <conditionalFormatting sqref="D1:D3 D53:D65455">
    <cfRule type="cellIs" dxfId="1021" priority="517" operator="equal">
      <formula>$Q$2</formula>
    </cfRule>
  </conditionalFormatting>
  <conditionalFormatting sqref="D5:D14">
    <cfRule type="cellIs" dxfId="1020" priority="457" operator="equal">
      <formula>$AA$2</formula>
    </cfRule>
    <cfRule type="cellIs" dxfId="1019" priority="458" operator="equal">
      <formula>$Z$2</formula>
    </cfRule>
    <cfRule type="cellIs" dxfId="1018" priority="459" operator="equal">
      <formula>$Y$2</formula>
    </cfRule>
    <cfRule type="cellIs" dxfId="1017" priority="460" operator="equal">
      <formula>$X$2</formula>
    </cfRule>
    <cfRule type="cellIs" dxfId="1016" priority="461" operator="equal">
      <formula>$W$2</formula>
    </cfRule>
    <cfRule type="cellIs" dxfId="1015" priority="462" operator="equal">
      <formula>$V$2</formula>
    </cfRule>
    <cfRule type="cellIs" dxfId="1014" priority="463" operator="equal">
      <formula>$U$2</formula>
    </cfRule>
    <cfRule type="cellIs" dxfId="1013" priority="464" operator="equal">
      <formula>$T$2</formula>
    </cfRule>
    <cfRule type="cellIs" dxfId="1012" priority="465" operator="equal">
      <formula>$S$2</formula>
    </cfRule>
    <cfRule type="cellIs" dxfId="1011" priority="466" operator="equal">
      <formula>$R$2</formula>
    </cfRule>
  </conditionalFormatting>
  <conditionalFormatting sqref="D5:D14">
    <cfRule type="cellIs" dxfId="1010" priority="468" operator="equal">
      <formula>$P$2</formula>
    </cfRule>
  </conditionalFormatting>
  <conditionalFormatting sqref="D5:D14">
    <cfRule type="cellIs" dxfId="1009" priority="467" operator="equal">
      <formula>$Q$2</formula>
    </cfRule>
  </conditionalFormatting>
  <conditionalFormatting sqref="D4">
    <cfRule type="cellIs" dxfId="1008" priority="85" operator="equal">
      <formula>$AA$2</formula>
    </cfRule>
    <cfRule type="cellIs" dxfId="1007" priority="86" operator="equal">
      <formula>$Z$2</formula>
    </cfRule>
    <cfRule type="cellIs" dxfId="1006" priority="87" operator="equal">
      <formula>$Y$2</formula>
    </cfRule>
    <cfRule type="cellIs" dxfId="1005" priority="88" operator="equal">
      <formula>$X$2</formula>
    </cfRule>
    <cfRule type="cellIs" dxfId="1004" priority="89" operator="equal">
      <formula>$W$2</formula>
    </cfRule>
    <cfRule type="cellIs" dxfId="1003" priority="90" operator="equal">
      <formula>$V$2</formula>
    </cfRule>
    <cfRule type="cellIs" dxfId="1002" priority="91" operator="equal">
      <formula>$U$2</formula>
    </cfRule>
    <cfRule type="cellIs" dxfId="1001" priority="92" operator="equal">
      <formula>$T$2</formula>
    </cfRule>
    <cfRule type="cellIs" dxfId="1000" priority="93" operator="equal">
      <formula>$S$2</formula>
    </cfRule>
    <cfRule type="cellIs" dxfId="999" priority="94" operator="equal">
      <formula>$R$2</formula>
    </cfRule>
  </conditionalFormatting>
  <conditionalFormatting sqref="D4">
    <cfRule type="cellIs" dxfId="998" priority="96" operator="equal">
      <formula>$P$2</formula>
    </cfRule>
  </conditionalFormatting>
  <conditionalFormatting sqref="D4">
    <cfRule type="cellIs" dxfId="997" priority="95" operator="equal">
      <formula>$Q$2</formula>
    </cfRule>
  </conditionalFormatting>
  <conditionalFormatting sqref="D37:D52">
    <cfRule type="cellIs" dxfId="996" priority="25" operator="equal">
      <formula>$AA$2</formula>
    </cfRule>
    <cfRule type="cellIs" dxfId="995" priority="26" operator="equal">
      <formula>$Z$2</formula>
    </cfRule>
    <cfRule type="cellIs" dxfId="994" priority="27" operator="equal">
      <formula>$Y$2</formula>
    </cfRule>
    <cfRule type="cellIs" dxfId="993" priority="28" operator="equal">
      <formula>$X$2</formula>
    </cfRule>
    <cfRule type="cellIs" dxfId="992" priority="29" operator="equal">
      <formula>$W$2</formula>
    </cfRule>
    <cfRule type="cellIs" dxfId="991" priority="30" operator="equal">
      <formula>$V$2</formula>
    </cfRule>
    <cfRule type="cellIs" dxfId="990" priority="31" operator="equal">
      <formula>$U$2</formula>
    </cfRule>
    <cfRule type="cellIs" dxfId="989" priority="32" operator="equal">
      <formula>$T$2</formula>
    </cfRule>
    <cfRule type="cellIs" dxfId="988" priority="33" operator="equal">
      <formula>$S$2</formula>
    </cfRule>
    <cfRule type="cellIs" dxfId="987" priority="34" operator="equal">
      <formula>$R$2</formula>
    </cfRule>
  </conditionalFormatting>
  <conditionalFormatting sqref="D37:D52">
    <cfRule type="cellIs" dxfId="986" priority="36" operator="equal">
      <formula>$P$2</formula>
    </cfRule>
  </conditionalFormatting>
  <conditionalFormatting sqref="D37:D52">
    <cfRule type="cellIs" dxfId="985" priority="35" operator="equal">
      <formula>$Q$2</formula>
    </cfRule>
  </conditionalFormatting>
  <conditionalFormatting sqref="D15:D36">
    <cfRule type="cellIs" dxfId="984" priority="1" operator="equal">
      <formula>$AA$2</formula>
    </cfRule>
    <cfRule type="cellIs" dxfId="983" priority="2" operator="equal">
      <formula>$Z$2</formula>
    </cfRule>
    <cfRule type="cellIs" dxfId="982" priority="3" operator="equal">
      <formula>$Y$2</formula>
    </cfRule>
    <cfRule type="cellIs" dxfId="981" priority="4" operator="equal">
      <formula>$X$2</formula>
    </cfRule>
    <cfRule type="cellIs" dxfId="980" priority="5" operator="equal">
      <formula>$W$2</formula>
    </cfRule>
    <cfRule type="cellIs" dxfId="979" priority="6" operator="equal">
      <formula>$V$2</formula>
    </cfRule>
    <cfRule type="cellIs" dxfId="978" priority="7" operator="equal">
      <formula>$U$2</formula>
    </cfRule>
    <cfRule type="cellIs" dxfId="977" priority="8" operator="equal">
      <formula>$T$2</formula>
    </cfRule>
    <cfRule type="cellIs" dxfId="976" priority="9" operator="equal">
      <formula>$S$2</formula>
    </cfRule>
    <cfRule type="cellIs" dxfId="975" priority="10" operator="equal">
      <formula>$R$2</formula>
    </cfRule>
  </conditionalFormatting>
  <conditionalFormatting sqref="D15:D36">
    <cfRule type="cellIs" dxfId="974" priority="12" operator="equal">
      <formula>$P$2</formula>
    </cfRule>
  </conditionalFormatting>
  <conditionalFormatting sqref="D15:D36">
    <cfRule type="cellIs" dxfId="973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C68"/>
  <sheetViews>
    <sheetView showGridLines="0" rightToLeft="1" zoomScale="120" zoomScaleNormal="12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2" width="18.140625" style="2" customWidth="1"/>
    <col min="3" max="3" width="8" style="2" customWidth="1"/>
    <col min="4" max="4" width="10.5703125" style="25" customWidth="1"/>
    <col min="5" max="5" width="30.42578125" style="2" customWidth="1"/>
    <col min="6" max="6" width="18.5703125" style="2" customWidth="1"/>
    <col min="7" max="7" width="15.5703125" style="2" customWidth="1"/>
    <col min="8" max="8" width="15.42578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16.42578125" style="2" customWidth="1"/>
    <col min="14" max="15" width="9.5703125" style="2" customWidth="1"/>
    <col min="16" max="16" width="9.5703125" style="2" hidden="1" customWidth="1"/>
    <col min="17" max="29" width="6.42578125" style="2" hidden="1" customWidth="1"/>
    <col min="30" max="16384" width="4.7109375" style="2"/>
  </cols>
  <sheetData>
    <row r="1" spans="1:29" ht="36.75" customHeight="1" x14ac:dyDescent="0.25">
      <c r="F1" s="130" t="s">
        <v>80</v>
      </c>
      <c r="G1" s="37"/>
      <c r="H1" s="37"/>
      <c r="I1" s="37"/>
    </row>
    <row r="2" spans="1:29" ht="28.5" x14ac:dyDescent="0.55000000000000004">
      <c r="A2" s="18"/>
      <c r="B2" s="18"/>
      <c r="C2" s="18"/>
      <c r="D2" s="18"/>
      <c r="E2" s="1" t="s">
        <v>43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8"/>
      <c r="M2" s="18"/>
      <c r="N2" s="1"/>
      <c r="R2" s="27" t="s">
        <v>61</v>
      </c>
      <c r="S2" s="27" t="s">
        <v>62</v>
      </c>
      <c r="T2" s="27" t="s">
        <v>63</v>
      </c>
      <c r="U2" s="27" t="s">
        <v>64</v>
      </c>
      <c r="V2" s="27" t="s">
        <v>65</v>
      </c>
      <c r="W2" s="27" t="s">
        <v>66</v>
      </c>
      <c r="X2" s="27" t="s">
        <v>67</v>
      </c>
      <c r="Y2" s="27" t="s">
        <v>68</v>
      </c>
      <c r="Z2" s="27" t="s">
        <v>69</v>
      </c>
      <c r="AA2" s="27" t="s">
        <v>70</v>
      </c>
      <c r="AB2" s="27" t="s">
        <v>71</v>
      </c>
      <c r="AC2" s="28" t="s">
        <v>72</v>
      </c>
    </row>
    <row r="3" spans="1:29" ht="20.25" x14ac:dyDescent="0.25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40" t="s">
        <v>88</v>
      </c>
      <c r="I3" s="140" t="s">
        <v>86</v>
      </c>
      <c r="J3" s="140" t="s">
        <v>79</v>
      </c>
      <c r="K3" s="140" t="s">
        <v>78</v>
      </c>
      <c r="L3" s="140" t="s">
        <v>100</v>
      </c>
      <c r="M3" s="134"/>
      <c r="R3" s="26" t="s">
        <v>58</v>
      </c>
    </row>
    <row r="4" spans="1:29" s="85" customFormat="1" ht="18.75" customHeight="1" x14ac:dyDescent="0.45">
      <c r="A4" s="65">
        <v>1</v>
      </c>
      <c r="B4" s="143" t="s">
        <v>277</v>
      </c>
      <c r="C4" s="145" t="s">
        <v>90</v>
      </c>
      <c r="D4" s="143" t="s">
        <v>278</v>
      </c>
      <c r="E4" s="143" t="s">
        <v>290</v>
      </c>
      <c r="F4" s="143" t="s">
        <v>291</v>
      </c>
      <c r="G4" s="143" t="s">
        <v>284</v>
      </c>
      <c r="H4" s="65"/>
      <c r="I4" s="65"/>
      <c r="J4" s="65"/>
      <c r="K4" s="65"/>
      <c r="L4" s="143"/>
      <c r="M4" s="92"/>
      <c r="Q4" s="86" t="e">
        <f>#REF!</f>
        <v>#REF!</v>
      </c>
      <c r="R4" s="65">
        <f t="shared" ref="R4:AC4" si="0">COUNTIFS($E:$E,$Q$4,$D:$D,R$2)</f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  <c r="AB4" s="65">
        <f t="shared" si="0"/>
        <v>0</v>
      </c>
      <c r="AC4" s="65">
        <f t="shared" si="0"/>
        <v>0</v>
      </c>
    </row>
    <row r="5" spans="1:29" s="85" customFormat="1" ht="18.75" customHeight="1" x14ac:dyDescent="0.45">
      <c r="A5" s="65">
        <v>2</v>
      </c>
      <c r="B5" s="143" t="s">
        <v>277</v>
      </c>
      <c r="C5" s="145" t="s">
        <v>90</v>
      </c>
      <c r="D5" s="143" t="s">
        <v>278</v>
      </c>
      <c r="E5" s="143" t="s">
        <v>118</v>
      </c>
      <c r="F5" s="143" t="s">
        <v>320</v>
      </c>
      <c r="G5" s="143" t="s">
        <v>316</v>
      </c>
      <c r="H5" s="141"/>
      <c r="I5" s="141"/>
      <c r="J5" s="65"/>
      <c r="K5" s="65"/>
      <c r="L5" s="153"/>
      <c r="M5" s="92"/>
      <c r="Q5" s="86" t="e">
        <f>#REF!</f>
        <v>#REF!</v>
      </c>
      <c r="R5" s="65">
        <f t="shared" ref="R5:AC5" si="1">COUNTIFS($E:$E,$Q$5,$D:$D,R$2)</f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  <c r="AB5" s="65">
        <f t="shared" si="1"/>
        <v>0</v>
      </c>
      <c r="AC5" s="65">
        <f t="shared" si="1"/>
        <v>0</v>
      </c>
    </row>
    <row r="6" spans="1:29" s="85" customFormat="1" ht="18.75" customHeight="1" x14ac:dyDescent="0.45">
      <c r="A6" s="65">
        <v>3</v>
      </c>
      <c r="B6" s="143" t="s">
        <v>277</v>
      </c>
      <c r="C6" s="145" t="s">
        <v>90</v>
      </c>
      <c r="D6" s="143" t="s">
        <v>278</v>
      </c>
      <c r="E6" s="143" t="s">
        <v>142</v>
      </c>
      <c r="F6" s="143" t="s">
        <v>320</v>
      </c>
      <c r="G6" s="143" t="s">
        <v>321</v>
      </c>
      <c r="H6" s="141"/>
      <c r="I6" s="141"/>
      <c r="J6" s="65"/>
      <c r="K6" s="65"/>
      <c r="L6" s="153"/>
      <c r="M6" s="92"/>
      <c r="Q6" s="86" t="e">
        <f>#REF!</f>
        <v>#REF!</v>
      </c>
      <c r="R6" s="65">
        <f t="shared" ref="R6:AC6" si="2">COUNTIFS($E:$E,$Q$6,$D:$D,R$2)</f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  <c r="AB6" s="65">
        <f t="shared" si="2"/>
        <v>0</v>
      </c>
      <c r="AC6" s="65">
        <f t="shared" si="2"/>
        <v>0</v>
      </c>
    </row>
    <row r="7" spans="1:29" s="85" customFormat="1" ht="18.75" customHeight="1" x14ac:dyDescent="0.45">
      <c r="A7" s="65">
        <v>4</v>
      </c>
      <c r="B7" s="143" t="s">
        <v>277</v>
      </c>
      <c r="C7" s="145" t="s">
        <v>90</v>
      </c>
      <c r="D7" s="143" t="s">
        <v>278</v>
      </c>
      <c r="E7" s="143" t="s">
        <v>327</v>
      </c>
      <c r="F7" s="143" t="s">
        <v>328</v>
      </c>
      <c r="G7" s="143" t="s">
        <v>329</v>
      </c>
      <c r="H7" s="141"/>
      <c r="I7" s="141"/>
      <c r="J7" s="65"/>
      <c r="K7" s="65"/>
      <c r="L7" s="153"/>
      <c r="M7" s="92"/>
      <c r="Q7" s="86" t="e">
        <f>#REF!</f>
        <v>#REF!</v>
      </c>
      <c r="R7" s="65">
        <f t="shared" ref="R7:AC7" si="3">COUNTIFS($E:$E,$Q$7,$D:$D,R$2)</f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  <c r="AB7" s="65">
        <f t="shared" si="3"/>
        <v>0</v>
      </c>
      <c r="AC7" s="65">
        <f t="shared" si="3"/>
        <v>0</v>
      </c>
    </row>
    <row r="8" spans="1:29" s="85" customFormat="1" ht="18.75" x14ac:dyDescent="0.4">
      <c r="A8" s="65">
        <v>5</v>
      </c>
      <c r="B8" s="143" t="s">
        <v>277</v>
      </c>
      <c r="C8" s="145" t="s">
        <v>90</v>
      </c>
      <c r="D8" s="143" t="s">
        <v>278</v>
      </c>
      <c r="E8" s="143" t="s">
        <v>314</v>
      </c>
      <c r="F8" s="143" t="s">
        <v>330</v>
      </c>
      <c r="G8" s="143" t="s">
        <v>331</v>
      </c>
      <c r="L8" s="148"/>
    </row>
    <row r="9" spans="1:29" s="85" customFormat="1" ht="18.75" x14ac:dyDescent="0.4">
      <c r="A9" s="65">
        <v>6</v>
      </c>
      <c r="B9" s="143" t="s">
        <v>277</v>
      </c>
      <c r="C9" s="145" t="s">
        <v>90</v>
      </c>
      <c r="D9" s="143" t="s">
        <v>278</v>
      </c>
      <c r="E9" s="143" t="s">
        <v>122</v>
      </c>
      <c r="F9" s="143" t="s">
        <v>332</v>
      </c>
      <c r="G9" s="143" t="s">
        <v>331</v>
      </c>
      <c r="L9" s="148"/>
    </row>
    <row r="10" spans="1:29" s="85" customFormat="1" ht="18.75" x14ac:dyDescent="0.4">
      <c r="A10" s="65">
        <v>7</v>
      </c>
      <c r="B10" s="143" t="s">
        <v>277</v>
      </c>
      <c r="C10" s="145" t="s">
        <v>90</v>
      </c>
      <c r="D10" s="143" t="s">
        <v>278</v>
      </c>
      <c r="E10" s="143" t="s">
        <v>142</v>
      </c>
      <c r="F10" s="143" t="s">
        <v>332</v>
      </c>
      <c r="G10" s="143" t="s">
        <v>333</v>
      </c>
      <c r="L10" s="148"/>
    </row>
    <row r="11" spans="1:29" s="85" customFormat="1" ht="18.75" x14ac:dyDescent="0.4">
      <c r="A11" s="65">
        <v>8</v>
      </c>
      <c r="B11" s="143" t="s">
        <v>277</v>
      </c>
      <c r="C11" s="145" t="s">
        <v>90</v>
      </c>
      <c r="D11" s="143" t="s">
        <v>278</v>
      </c>
      <c r="E11" s="143" t="s">
        <v>142</v>
      </c>
      <c r="F11" s="143" t="s">
        <v>653</v>
      </c>
      <c r="G11" s="143" t="s">
        <v>176</v>
      </c>
      <c r="L11" s="148"/>
    </row>
    <row r="12" spans="1:29" s="85" customFormat="1" ht="18.75" x14ac:dyDescent="0.4">
      <c r="A12" s="65">
        <v>9</v>
      </c>
      <c r="B12" s="143" t="s">
        <v>607</v>
      </c>
      <c r="C12" s="145" t="s">
        <v>90</v>
      </c>
      <c r="D12" s="143" t="s">
        <v>585</v>
      </c>
      <c r="E12" s="143" t="s">
        <v>8</v>
      </c>
      <c r="F12" s="143" t="s">
        <v>653</v>
      </c>
      <c r="G12" s="143" t="s">
        <v>654</v>
      </c>
      <c r="L12" s="148"/>
    </row>
    <row r="13" spans="1:29" s="85" customFormat="1" ht="18.75" x14ac:dyDescent="0.4">
      <c r="A13" s="65">
        <v>10</v>
      </c>
      <c r="B13" s="143" t="s">
        <v>607</v>
      </c>
      <c r="C13" s="145" t="s">
        <v>90</v>
      </c>
      <c r="D13" s="143" t="s">
        <v>585</v>
      </c>
      <c r="E13" s="143" t="s">
        <v>8</v>
      </c>
      <c r="F13" s="143" t="s">
        <v>655</v>
      </c>
      <c r="G13" s="143" t="s">
        <v>656</v>
      </c>
      <c r="L13" s="148"/>
    </row>
    <row r="14" spans="1:29" s="85" customFormat="1" ht="18.75" x14ac:dyDescent="0.4">
      <c r="A14" s="65">
        <v>11</v>
      </c>
      <c r="B14" s="143" t="s">
        <v>607</v>
      </c>
      <c r="C14" s="145" t="s">
        <v>90</v>
      </c>
      <c r="D14" s="143" t="s">
        <v>585</v>
      </c>
      <c r="E14" s="143" t="s">
        <v>327</v>
      </c>
      <c r="F14" s="143" t="s">
        <v>660</v>
      </c>
      <c r="G14" s="143" t="s">
        <v>661</v>
      </c>
      <c r="L14" s="148"/>
    </row>
    <row r="15" spans="1:29" s="85" customFormat="1" ht="18.75" x14ac:dyDescent="0.4">
      <c r="A15" s="65">
        <v>12</v>
      </c>
      <c r="B15" s="143" t="s">
        <v>607</v>
      </c>
      <c r="C15" s="145" t="s">
        <v>90</v>
      </c>
      <c r="D15" s="143" t="s">
        <v>585</v>
      </c>
      <c r="E15" s="143" t="s">
        <v>327</v>
      </c>
      <c r="F15" s="143" t="s">
        <v>666</v>
      </c>
      <c r="G15" s="143" t="s">
        <v>667</v>
      </c>
      <c r="L15" s="148"/>
    </row>
    <row r="16" spans="1:29" s="85" customFormat="1" ht="18.75" x14ac:dyDescent="0.4">
      <c r="A16" s="65">
        <v>13</v>
      </c>
      <c r="B16" s="143" t="s">
        <v>607</v>
      </c>
      <c r="C16" s="145" t="s">
        <v>90</v>
      </c>
      <c r="D16" s="143" t="s">
        <v>585</v>
      </c>
      <c r="E16" s="143" t="s">
        <v>327</v>
      </c>
      <c r="F16" s="143" t="s">
        <v>668</v>
      </c>
      <c r="G16" s="143" t="s">
        <v>669</v>
      </c>
      <c r="L16" s="148"/>
    </row>
    <row r="17" spans="1:12" s="85" customFormat="1" ht="18.75" x14ac:dyDescent="0.4">
      <c r="A17" s="65">
        <v>14</v>
      </c>
      <c r="B17" s="143" t="s">
        <v>607</v>
      </c>
      <c r="C17" s="145" t="s">
        <v>90</v>
      </c>
      <c r="D17" s="143" t="s">
        <v>585</v>
      </c>
      <c r="E17" s="143" t="s">
        <v>327</v>
      </c>
      <c r="F17" s="143" t="s">
        <v>291</v>
      </c>
      <c r="G17" s="143" t="s">
        <v>673</v>
      </c>
      <c r="L17" s="148"/>
    </row>
    <row r="18" spans="1:12" s="85" customFormat="1" ht="18.75" x14ac:dyDescent="0.4">
      <c r="A18" s="65">
        <v>15</v>
      </c>
      <c r="B18" s="143" t="s">
        <v>607</v>
      </c>
      <c r="C18" s="145" t="s">
        <v>90</v>
      </c>
      <c r="D18" s="143" t="s">
        <v>585</v>
      </c>
      <c r="E18" s="143" t="s">
        <v>657</v>
      </c>
      <c r="F18" s="143" t="s">
        <v>674</v>
      </c>
      <c r="G18" s="143" t="s">
        <v>75</v>
      </c>
      <c r="L18" s="148"/>
    </row>
    <row r="19" spans="1:12" s="85" customFormat="1" ht="18.75" x14ac:dyDescent="0.4">
      <c r="A19" s="65">
        <v>16</v>
      </c>
      <c r="B19" s="143" t="s">
        <v>607</v>
      </c>
      <c r="C19" s="145" t="s">
        <v>90</v>
      </c>
      <c r="D19" s="143" t="s">
        <v>585</v>
      </c>
      <c r="E19" s="143" t="s">
        <v>118</v>
      </c>
      <c r="F19" s="143" t="s">
        <v>679</v>
      </c>
      <c r="G19" s="143" t="s">
        <v>620</v>
      </c>
      <c r="L19" s="148"/>
    </row>
    <row r="20" spans="1:12" s="85" customFormat="1" ht="18.75" x14ac:dyDescent="0.4">
      <c r="A20" s="65">
        <v>17</v>
      </c>
      <c r="B20" s="143" t="s">
        <v>607</v>
      </c>
      <c r="C20" s="145" t="s">
        <v>90</v>
      </c>
      <c r="D20" s="143" t="s">
        <v>585</v>
      </c>
      <c r="E20" s="143" t="s">
        <v>142</v>
      </c>
      <c r="F20" s="143" t="s">
        <v>679</v>
      </c>
      <c r="G20" s="143" t="s">
        <v>680</v>
      </c>
      <c r="L20" s="148"/>
    </row>
    <row r="21" spans="1:12" s="85" customFormat="1" ht="18.75" x14ac:dyDescent="0.4">
      <c r="A21" s="65">
        <v>18</v>
      </c>
      <c r="B21" s="143" t="s">
        <v>607</v>
      </c>
      <c r="C21" s="145" t="s">
        <v>90</v>
      </c>
      <c r="D21" s="143" t="s">
        <v>585</v>
      </c>
      <c r="E21" s="143" t="s">
        <v>694</v>
      </c>
      <c r="F21" s="143" t="s">
        <v>693</v>
      </c>
      <c r="G21" s="143" t="s">
        <v>602</v>
      </c>
      <c r="L21" s="148"/>
    </row>
    <row r="22" spans="1:12" s="85" customFormat="1" ht="18.75" x14ac:dyDescent="0.4">
      <c r="A22" s="65">
        <v>19</v>
      </c>
      <c r="B22" s="143" t="s">
        <v>607</v>
      </c>
      <c r="C22" s="145" t="s">
        <v>90</v>
      </c>
      <c r="D22" s="143" t="s">
        <v>585</v>
      </c>
      <c r="E22" s="143" t="s">
        <v>694</v>
      </c>
      <c r="F22" s="143" t="s">
        <v>695</v>
      </c>
      <c r="G22" s="143" t="s">
        <v>602</v>
      </c>
      <c r="L22" s="148"/>
    </row>
    <row r="23" spans="1:12" s="85" customFormat="1" ht="18.75" x14ac:dyDescent="0.4">
      <c r="A23" s="65">
        <v>20</v>
      </c>
      <c r="B23" s="143" t="s">
        <v>607</v>
      </c>
      <c r="C23" s="145" t="s">
        <v>90</v>
      </c>
      <c r="D23" s="143" t="s">
        <v>585</v>
      </c>
      <c r="E23" s="143" t="s">
        <v>314</v>
      </c>
      <c r="F23" s="143" t="s">
        <v>696</v>
      </c>
      <c r="G23" s="143" t="s">
        <v>602</v>
      </c>
      <c r="L23" s="148"/>
    </row>
    <row r="24" spans="1:12" s="85" customFormat="1" ht="18.75" x14ac:dyDescent="0.4">
      <c r="A24" s="65">
        <v>21</v>
      </c>
      <c r="B24" s="143" t="s">
        <v>915</v>
      </c>
      <c r="C24" s="145" t="s">
        <v>90</v>
      </c>
      <c r="D24" s="143" t="s">
        <v>845</v>
      </c>
      <c r="E24" s="143" t="s">
        <v>142</v>
      </c>
      <c r="F24" s="143" t="s">
        <v>943</v>
      </c>
      <c r="G24" s="143" t="s">
        <v>944</v>
      </c>
      <c r="L24" s="148"/>
    </row>
    <row r="25" spans="1:12" s="85" customFormat="1" ht="18.75" x14ac:dyDescent="0.4">
      <c r="A25" s="65">
        <v>22</v>
      </c>
      <c r="B25" s="143" t="s">
        <v>915</v>
      </c>
      <c r="C25" s="145" t="s">
        <v>90</v>
      </c>
      <c r="D25" s="143" t="s">
        <v>845</v>
      </c>
      <c r="E25" s="143" t="s">
        <v>118</v>
      </c>
      <c r="F25" s="143" t="s">
        <v>943</v>
      </c>
      <c r="G25" s="143" t="s">
        <v>945</v>
      </c>
      <c r="L25" s="148"/>
    </row>
    <row r="26" spans="1:12" s="85" customFormat="1" ht="18.75" x14ac:dyDescent="0.4">
      <c r="A26" s="65">
        <v>23</v>
      </c>
      <c r="B26" s="143" t="s">
        <v>915</v>
      </c>
      <c r="C26" s="145" t="s">
        <v>90</v>
      </c>
      <c r="D26" s="143" t="s">
        <v>845</v>
      </c>
      <c r="E26" s="143" t="s">
        <v>657</v>
      </c>
      <c r="F26" s="143" t="s">
        <v>960</v>
      </c>
      <c r="G26" s="143" t="s">
        <v>75</v>
      </c>
      <c r="L26" s="148"/>
    </row>
    <row r="27" spans="1:12" s="85" customFormat="1" ht="18.75" x14ac:dyDescent="0.45">
      <c r="A27" s="65">
        <v>24</v>
      </c>
      <c r="B27" s="143" t="s">
        <v>915</v>
      </c>
      <c r="C27" s="145" t="s">
        <v>90</v>
      </c>
      <c r="D27" s="143" t="s">
        <v>845</v>
      </c>
      <c r="E27" s="143" t="s">
        <v>314</v>
      </c>
      <c r="F27" s="208" t="s">
        <v>986</v>
      </c>
      <c r="G27" s="143" t="s">
        <v>850</v>
      </c>
      <c r="H27" s="198"/>
      <c r="I27" s="198"/>
      <c r="J27" s="198"/>
      <c r="K27" s="198"/>
      <c r="L27" s="194"/>
    </row>
    <row r="28" spans="1:12" s="85" customFormat="1" ht="18.75" x14ac:dyDescent="0.4">
      <c r="A28" s="65">
        <v>25</v>
      </c>
      <c r="B28" s="143" t="s">
        <v>915</v>
      </c>
      <c r="C28" s="145" t="s">
        <v>90</v>
      </c>
      <c r="D28" s="143" t="s">
        <v>845</v>
      </c>
      <c r="E28" s="143" t="s">
        <v>118</v>
      </c>
      <c r="F28" s="143" t="s">
        <v>1021</v>
      </c>
      <c r="G28" s="143" t="s">
        <v>321</v>
      </c>
      <c r="L28" s="148"/>
    </row>
    <row r="29" spans="1:12" s="85" customFormat="1" ht="18.75" x14ac:dyDescent="0.4">
      <c r="A29" s="65"/>
      <c r="B29" s="143"/>
      <c r="C29" s="145"/>
      <c r="D29" s="143"/>
      <c r="E29" s="143"/>
      <c r="F29" s="143"/>
      <c r="G29" s="143"/>
      <c r="L29" s="148"/>
    </row>
    <row r="30" spans="1:12" s="85" customFormat="1" ht="18.75" x14ac:dyDescent="0.4">
      <c r="A30" s="65"/>
      <c r="B30" s="143"/>
      <c r="C30" s="145"/>
      <c r="D30" s="143"/>
      <c r="E30" s="143"/>
      <c r="F30" s="143"/>
      <c r="G30" s="143"/>
      <c r="L30" s="148"/>
    </row>
    <row r="31" spans="1:12" s="85" customFormat="1" ht="17.25" x14ac:dyDescent="0.4">
      <c r="D31" s="92"/>
    </row>
    <row r="32" spans="1:12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</sheetData>
  <conditionalFormatting sqref="D1:D3 D31:D65404">
    <cfRule type="cellIs" dxfId="972" priority="301" operator="equal">
      <formula>$S$2</formula>
    </cfRule>
  </conditionalFormatting>
  <conditionalFormatting sqref="D4">
    <cfRule type="cellIs" dxfId="971" priority="133" operator="equal">
      <formula>$AB$2</formula>
    </cfRule>
    <cfRule type="cellIs" dxfId="970" priority="134" operator="equal">
      <formula>$AA$2</formula>
    </cfRule>
    <cfRule type="cellIs" dxfId="969" priority="135" operator="equal">
      <formula>$Z$2</formula>
    </cfRule>
    <cfRule type="cellIs" dxfId="968" priority="136" operator="equal">
      <formula>$Y$2</formula>
    </cfRule>
    <cfRule type="cellIs" dxfId="967" priority="137" operator="equal">
      <formula>$X$2</formula>
    </cfRule>
    <cfRule type="cellIs" dxfId="966" priority="138" operator="equal">
      <formula>$W$2</formula>
    </cfRule>
    <cfRule type="cellIs" dxfId="965" priority="139" operator="equal">
      <formula>$V$2</formula>
    </cfRule>
    <cfRule type="cellIs" dxfId="964" priority="140" operator="equal">
      <formula>$U$2</formula>
    </cfRule>
    <cfRule type="cellIs" dxfId="963" priority="141" operator="equal">
      <formula>$T$2</formula>
    </cfRule>
    <cfRule type="cellIs" dxfId="962" priority="142" operator="equal">
      <formula>$S$2</formula>
    </cfRule>
  </conditionalFormatting>
  <conditionalFormatting sqref="D4">
    <cfRule type="cellIs" dxfId="961" priority="144" operator="equal">
      <formula>$Q$2</formula>
    </cfRule>
  </conditionalFormatting>
  <conditionalFormatting sqref="D4">
    <cfRule type="cellIs" dxfId="960" priority="143" operator="equal">
      <formula>$R$2</formula>
    </cfRule>
  </conditionalFormatting>
  <conditionalFormatting sqref="D5:D8">
    <cfRule type="cellIs" dxfId="959" priority="25" operator="equal">
      <formula>$AB$2</formula>
    </cfRule>
    <cfRule type="cellIs" dxfId="958" priority="26" operator="equal">
      <formula>$AA$2</formula>
    </cfRule>
    <cfRule type="cellIs" dxfId="957" priority="27" operator="equal">
      <formula>$Z$2</formula>
    </cfRule>
    <cfRule type="cellIs" dxfId="956" priority="28" operator="equal">
      <formula>$Y$2</formula>
    </cfRule>
    <cfRule type="cellIs" dxfId="955" priority="29" operator="equal">
      <formula>$X$2</formula>
    </cfRule>
    <cfRule type="cellIs" dxfId="954" priority="30" operator="equal">
      <formula>$W$2</formula>
    </cfRule>
    <cfRule type="cellIs" dxfId="953" priority="31" operator="equal">
      <formula>$V$2</formula>
    </cfRule>
    <cfRule type="cellIs" dxfId="952" priority="32" operator="equal">
      <formula>$U$2</formula>
    </cfRule>
    <cfRule type="cellIs" dxfId="951" priority="33" operator="equal">
      <formula>$T$2</formula>
    </cfRule>
    <cfRule type="cellIs" dxfId="950" priority="34" operator="equal">
      <formula>$S$2</formula>
    </cfRule>
  </conditionalFormatting>
  <conditionalFormatting sqref="D5:D8">
    <cfRule type="cellIs" dxfId="949" priority="36" operator="equal">
      <formula>$Q$2</formula>
    </cfRule>
  </conditionalFormatting>
  <conditionalFormatting sqref="D5:D8">
    <cfRule type="cellIs" dxfId="948" priority="35" operator="equal">
      <formula>$R$2</formula>
    </cfRule>
  </conditionalFormatting>
  <conditionalFormatting sqref="D9">
    <cfRule type="cellIs" dxfId="947" priority="13" operator="equal">
      <formula>$AB$2</formula>
    </cfRule>
    <cfRule type="cellIs" dxfId="946" priority="14" operator="equal">
      <formula>$AA$2</formula>
    </cfRule>
    <cfRule type="cellIs" dxfId="945" priority="15" operator="equal">
      <formula>$Z$2</formula>
    </cfRule>
    <cfRule type="cellIs" dxfId="944" priority="16" operator="equal">
      <formula>$Y$2</formula>
    </cfRule>
    <cfRule type="cellIs" dxfId="943" priority="17" operator="equal">
      <formula>$X$2</formula>
    </cfRule>
    <cfRule type="cellIs" dxfId="942" priority="18" operator="equal">
      <formula>$W$2</formula>
    </cfRule>
    <cfRule type="cellIs" dxfId="941" priority="19" operator="equal">
      <formula>$V$2</formula>
    </cfRule>
    <cfRule type="cellIs" dxfId="940" priority="20" operator="equal">
      <formula>$U$2</formula>
    </cfRule>
    <cfRule type="cellIs" dxfId="939" priority="21" operator="equal">
      <formula>$T$2</formula>
    </cfRule>
    <cfRule type="cellIs" dxfId="938" priority="22" operator="equal">
      <formula>$S$2</formula>
    </cfRule>
  </conditionalFormatting>
  <conditionalFormatting sqref="D9">
    <cfRule type="cellIs" dxfId="937" priority="24" operator="equal">
      <formula>$Q$2</formula>
    </cfRule>
  </conditionalFormatting>
  <conditionalFormatting sqref="D9">
    <cfRule type="cellIs" dxfId="936" priority="23" operator="equal">
      <formula>$R$2</formula>
    </cfRule>
  </conditionalFormatting>
  <conditionalFormatting sqref="D10:D11">
    <cfRule type="cellIs" dxfId="935" priority="1" operator="equal">
      <formula>$AB$2</formula>
    </cfRule>
    <cfRule type="cellIs" dxfId="934" priority="2" operator="equal">
      <formula>$AA$2</formula>
    </cfRule>
    <cfRule type="cellIs" dxfId="933" priority="3" operator="equal">
      <formula>$Z$2</formula>
    </cfRule>
    <cfRule type="cellIs" dxfId="932" priority="4" operator="equal">
      <formula>$Y$2</formula>
    </cfRule>
    <cfRule type="cellIs" dxfId="931" priority="5" operator="equal">
      <formula>$X$2</formula>
    </cfRule>
    <cfRule type="cellIs" dxfId="930" priority="6" operator="equal">
      <formula>$W$2</formula>
    </cfRule>
    <cfRule type="cellIs" dxfId="929" priority="7" operator="equal">
      <formula>$V$2</formula>
    </cfRule>
    <cfRule type="cellIs" dxfId="928" priority="8" operator="equal">
      <formula>$U$2</formula>
    </cfRule>
    <cfRule type="cellIs" dxfId="927" priority="9" operator="equal">
      <formula>$T$2</formula>
    </cfRule>
    <cfRule type="cellIs" dxfId="926" priority="10" operator="equal">
      <formula>$S$2</formula>
    </cfRule>
  </conditionalFormatting>
  <conditionalFormatting sqref="D10:D11">
    <cfRule type="cellIs" dxfId="925" priority="12" operator="equal">
      <formula>$Q$2</formula>
    </cfRule>
  </conditionalFormatting>
  <conditionalFormatting sqref="D10:D11">
    <cfRule type="cellIs" dxfId="924" priority="11" operator="equal">
      <formula>$R$2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20"/>
  <sheetViews>
    <sheetView showGridLines="0" rightToLeft="1" zoomScaleNormal="100" workbookViewId="0">
      <selection activeCell="F9" sqref="F9"/>
    </sheetView>
  </sheetViews>
  <sheetFormatPr defaultColWidth="4.7109375" defaultRowHeight="15" x14ac:dyDescent="0.25"/>
  <cols>
    <col min="1" max="1" width="6" style="2" customWidth="1"/>
    <col min="2" max="2" width="10.28515625" style="2" customWidth="1"/>
    <col min="3" max="3" width="9" style="2" customWidth="1"/>
    <col min="4" max="4" width="10.5703125" style="25" customWidth="1"/>
    <col min="5" max="5" width="39.85546875" style="2" customWidth="1"/>
    <col min="6" max="6" width="18.5703125" style="2" customWidth="1"/>
    <col min="7" max="7" width="15" style="2" customWidth="1"/>
    <col min="8" max="8" width="9.5703125" style="2" hidden="1" customWidth="1"/>
    <col min="9" max="9" width="8.7109375" style="2" hidden="1" customWidth="1"/>
    <col min="10" max="10" width="0.140625" style="2" hidden="1" customWidth="1"/>
    <col min="11" max="11" width="18" style="2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8.5" x14ac:dyDescent="0.55000000000000004">
      <c r="A2" s="18"/>
      <c r="B2" s="18"/>
      <c r="C2" s="18"/>
      <c r="D2" s="18"/>
      <c r="E2" s="18" t="s">
        <v>44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0.25" x14ac:dyDescent="0.25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40" t="s">
        <v>88</v>
      </c>
      <c r="I3" s="140" t="s">
        <v>86</v>
      </c>
      <c r="J3" s="140" t="s">
        <v>79</v>
      </c>
      <c r="K3" s="140" t="s">
        <v>100</v>
      </c>
      <c r="P3" s="26" t="s">
        <v>58</v>
      </c>
    </row>
    <row r="4" spans="1:27" s="85" customFormat="1" ht="18.75" customHeight="1" x14ac:dyDescent="0.45">
      <c r="A4" s="65">
        <v>1</v>
      </c>
      <c r="B4" s="143" t="s">
        <v>112</v>
      </c>
      <c r="C4" s="143" t="s">
        <v>90</v>
      </c>
      <c r="D4" s="141" t="s">
        <v>110</v>
      </c>
      <c r="E4" s="143" t="s">
        <v>118</v>
      </c>
      <c r="F4" s="143" t="s">
        <v>197</v>
      </c>
      <c r="G4" s="143" t="s">
        <v>198</v>
      </c>
      <c r="H4" s="65"/>
      <c r="I4" s="65"/>
      <c r="J4" s="65"/>
      <c r="K4" s="65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143" t="s">
        <v>277</v>
      </c>
      <c r="C5" s="143" t="s">
        <v>90</v>
      </c>
      <c r="D5" s="141" t="s">
        <v>349</v>
      </c>
      <c r="E5" s="143" t="s">
        <v>314</v>
      </c>
      <c r="F5" s="143" t="s">
        <v>372</v>
      </c>
      <c r="G5" s="143" t="s">
        <v>284</v>
      </c>
      <c r="H5" s="65"/>
      <c r="I5" s="65"/>
      <c r="J5" s="65"/>
      <c r="K5" s="65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143" t="s">
        <v>607</v>
      </c>
      <c r="C6" s="143" t="s">
        <v>90</v>
      </c>
      <c r="D6" s="153" t="s">
        <v>700</v>
      </c>
      <c r="E6" s="143" t="s">
        <v>122</v>
      </c>
      <c r="F6" s="143" t="s">
        <v>714</v>
      </c>
      <c r="G6" s="143" t="s">
        <v>620</v>
      </c>
      <c r="H6" s="65"/>
      <c r="I6" s="65"/>
      <c r="J6" s="65"/>
      <c r="K6" s="65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143" t="s">
        <v>607</v>
      </c>
      <c r="C7" s="143" t="s">
        <v>90</v>
      </c>
      <c r="D7" s="153" t="s">
        <v>700</v>
      </c>
      <c r="E7" s="143" t="s">
        <v>716</v>
      </c>
      <c r="F7" s="143" t="s">
        <v>714</v>
      </c>
      <c r="G7" s="143" t="s">
        <v>715</v>
      </c>
      <c r="H7" s="141"/>
      <c r="I7" s="141"/>
      <c r="J7" s="65"/>
      <c r="K7" s="65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143" t="s">
        <v>915</v>
      </c>
      <c r="C8" s="143" t="s">
        <v>90</v>
      </c>
      <c r="D8" s="153" t="s">
        <v>845</v>
      </c>
      <c r="E8" s="143" t="s">
        <v>122</v>
      </c>
      <c r="F8" s="143" t="s">
        <v>923</v>
      </c>
      <c r="G8" s="143" t="s">
        <v>280</v>
      </c>
      <c r="H8" s="65"/>
      <c r="I8" s="65"/>
      <c r="J8" s="65"/>
      <c r="K8" s="65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ht="17.25" x14ac:dyDescent="0.4">
      <c r="A9" s="65">
        <v>6</v>
      </c>
      <c r="B9" s="143" t="s">
        <v>915</v>
      </c>
      <c r="C9" s="143" t="s">
        <v>90</v>
      </c>
      <c r="D9" s="153" t="s">
        <v>845</v>
      </c>
      <c r="E9" s="143" t="s">
        <v>142</v>
      </c>
      <c r="F9" s="143" t="s">
        <v>923</v>
      </c>
      <c r="G9" s="143" t="s">
        <v>924</v>
      </c>
      <c r="K9" s="154"/>
    </row>
    <row r="10" spans="1:27" ht="17.25" x14ac:dyDescent="0.4">
      <c r="A10" s="65">
        <v>7</v>
      </c>
      <c r="B10" s="143" t="s">
        <v>915</v>
      </c>
      <c r="C10" s="143" t="s">
        <v>90</v>
      </c>
      <c r="D10" s="153" t="s">
        <v>845</v>
      </c>
      <c r="E10" s="143" t="s">
        <v>122</v>
      </c>
      <c r="F10" s="143" t="s">
        <v>926</v>
      </c>
      <c r="G10" s="143" t="s">
        <v>280</v>
      </c>
      <c r="K10" s="154"/>
    </row>
    <row r="11" spans="1:27" ht="17.25" x14ac:dyDescent="0.4">
      <c r="A11" s="186">
        <v>8</v>
      </c>
      <c r="B11" s="143" t="s">
        <v>915</v>
      </c>
      <c r="C11" s="143" t="s">
        <v>90</v>
      </c>
      <c r="D11" s="153" t="s">
        <v>845</v>
      </c>
      <c r="E11" s="158"/>
      <c r="F11" s="143"/>
      <c r="G11" s="158"/>
      <c r="K11" s="179"/>
    </row>
    <row r="12" spans="1:27" ht="17.25" x14ac:dyDescent="0.4">
      <c r="A12" s="65">
        <v>9</v>
      </c>
      <c r="B12" s="143" t="s">
        <v>915</v>
      </c>
      <c r="C12" s="143" t="s">
        <v>90</v>
      </c>
      <c r="D12" s="153" t="s">
        <v>845</v>
      </c>
      <c r="E12" s="143"/>
      <c r="F12" s="143"/>
      <c r="G12" s="143"/>
      <c r="H12" s="154"/>
      <c r="I12" s="154"/>
      <c r="J12" s="154"/>
      <c r="K12" s="154"/>
    </row>
    <row r="13" spans="1:27" ht="17.25" x14ac:dyDescent="0.4">
      <c r="A13" s="65">
        <v>10</v>
      </c>
      <c r="B13" s="143" t="s">
        <v>915</v>
      </c>
      <c r="C13" s="143" t="s">
        <v>90</v>
      </c>
      <c r="D13" s="153" t="s">
        <v>845</v>
      </c>
      <c r="E13" s="180"/>
      <c r="F13" s="143"/>
      <c r="G13" s="143"/>
      <c r="H13" s="154"/>
      <c r="I13" s="154"/>
      <c r="J13" s="154"/>
      <c r="K13" s="154"/>
    </row>
    <row r="14" spans="1:27" ht="17.25" x14ac:dyDescent="0.4">
      <c r="A14" s="65">
        <v>11</v>
      </c>
      <c r="B14" s="143" t="s">
        <v>915</v>
      </c>
      <c r="C14" s="143" t="s">
        <v>90</v>
      </c>
      <c r="D14" s="153" t="s">
        <v>845</v>
      </c>
      <c r="E14" s="143"/>
      <c r="F14" s="143"/>
      <c r="G14" s="143"/>
      <c r="H14" s="154"/>
      <c r="I14" s="154"/>
      <c r="J14" s="154"/>
      <c r="K14" s="154"/>
    </row>
    <row r="15" spans="1:27" ht="17.25" x14ac:dyDescent="0.4">
      <c r="A15" s="65">
        <v>12</v>
      </c>
      <c r="B15" s="143"/>
      <c r="C15" s="143"/>
      <c r="D15" s="153"/>
      <c r="E15" s="143"/>
      <c r="F15" s="143"/>
      <c r="G15" s="143"/>
      <c r="H15" s="154"/>
      <c r="I15" s="154"/>
      <c r="J15" s="154"/>
      <c r="K15" s="154"/>
    </row>
    <row r="16" spans="1:27" ht="17.25" x14ac:dyDescent="0.4">
      <c r="A16" s="65">
        <v>13</v>
      </c>
      <c r="B16" s="143"/>
      <c r="C16" s="143"/>
      <c r="D16" s="153"/>
      <c r="E16" s="143"/>
      <c r="F16" s="143"/>
      <c r="G16" s="143"/>
      <c r="K16" s="154"/>
    </row>
    <row r="17" spans="1:11" ht="17.25" x14ac:dyDescent="0.4">
      <c r="A17" s="65">
        <v>14</v>
      </c>
      <c r="B17" s="143"/>
      <c r="C17" s="143"/>
      <c r="D17" s="153"/>
      <c r="E17" s="143"/>
      <c r="F17" s="143"/>
      <c r="G17" s="143"/>
      <c r="K17" s="154"/>
    </row>
    <row r="18" spans="1:11" ht="17.25" x14ac:dyDescent="0.4">
      <c r="A18" s="65">
        <v>15</v>
      </c>
      <c r="B18" s="143"/>
      <c r="C18" s="143"/>
      <c r="D18" s="153"/>
      <c r="E18" s="143"/>
      <c r="F18" s="143"/>
      <c r="G18" s="143"/>
      <c r="K18" s="154"/>
    </row>
    <row r="19" spans="1:11" ht="17.25" x14ac:dyDescent="0.4">
      <c r="A19" s="65">
        <v>16</v>
      </c>
      <c r="B19" s="143"/>
      <c r="C19" s="143"/>
      <c r="D19" s="153"/>
      <c r="E19" s="143"/>
      <c r="F19" s="143"/>
      <c r="G19" s="143"/>
      <c r="K19" s="154"/>
    </row>
    <row r="20" spans="1:11" ht="17.25" x14ac:dyDescent="0.4">
      <c r="A20" s="65">
        <v>17</v>
      </c>
      <c r="B20" s="143"/>
      <c r="C20" s="143"/>
      <c r="D20" s="153"/>
      <c r="E20" s="143"/>
      <c r="F20" s="143"/>
      <c r="G20" s="143"/>
      <c r="K20" s="154"/>
    </row>
  </sheetData>
  <conditionalFormatting sqref="D1:D3 D21:D65284">
    <cfRule type="cellIs" dxfId="923" priority="289" operator="equal">
      <formula>$Q$2</formula>
    </cfRule>
  </conditionalFormatting>
  <conditionalFormatting sqref="C4:C7">
    <cfRule type="cellIs" dxfId="922" priority="253" operator="equal">
      <formula>$AA$2</formula>
    </cfRule>
    <cfRule type="cellIs" dxfId="921" priority="254" operator="equal">
      <formula>$Z$2</formula>
    </cfRule>
    <cfRule type="cellIs" dxfId="920" priority="255" operator="equal">
      <formula>$Y$2</formula>
    </cfRule>
    <cfRule type="cellIs" dxfId="919" priority="256" operator="equal">
      <formula>$X$2</formula>
    </cfRule>
    <cfRule type="cellIs" dxfId="918" priority="257" operator="equal">
      <formula>$W$2</formula>
    </cfRule>
    <cfRule type="cellIs" dxfId="917" priority="258" operator="equal">
      <formula>$V$2</formula>
    </cfRule>
    <cfRule type="cellIs" dxfId="916" priority="259" operator="equal">
      <formula>$U$2</formula>
    </cfRule>
    <cfRule type="cellIs" dxfId="915" priority="260" operator="equal">
      <formula>$T$2</formula>
    </cfRule>
    <cfRule type="cellIs" dxfId="914" priority="261" operator="equal">
      <formula>$S$2</formula>
    </cfRule>
    <cfRule type="cellIs" dxfId="913" priority="262" operator="equal">
      <formula>$R$2</formula>
    </cfRule>
  </conditionalFormatting>
  <conditionalFormatting sqref="C4:C7">
    <cfRule type="cellIs" dxfId="912" priority="264" operator="equal">
      <formula>$P$2</formula>
    </cfRule>
  </conditionalFormatting>
  <conditionalFormatting sqref="C4:C7">
    <cfRule type="cellIs" dxfId="911" priority="263" operator="equal">
      <formula>$Q$2</formula>
    </cfRule>
  </conditionalFormatting>
  <conditionalFormatting sqref="C15">
    <cfRule type="cellIs" dxfId="910" priority="48" operator="equal">
      <formula>$Q$2</formula>
    </cfRule>
  </conditionalFormatting>
  <conditionalFormatting sqref="C15">
    <cfRule type="cellIs" dxfId="909" priority="37" operator="equal">
      <formula>$AA$2</formula>
    </cfRule>
    <cfRule type="cellIs" dxfId="908" priority="38" operator="equal">
      <formula>$Z$2</formula>
    </cfRule>
    <cfRule type="cellIs" dxfId="907" priority="39" operator="equal">
      <formula>$Y$2</formula>
    </cfRule>
    <cfRule type="cellIs" dxfId="906" priority="40" operator="equal">
      <formula>$X$2</formula>
    </cfRule>
    <cfRule type="cellIs" dxfId="905" priority="41" operator="equal">
      <formula>$W$2</formula>
    </cfRule>
    <cfRule type="cellIs" dxfId="904" priority="42" operator="equal">
      <formula>$V$2</formula>
    </cfRule>
    <cfRule type="cellIs" dxfId="903" priority="43" operator="equal">
      <formula>$U$2</formula>
    </cfRule>
    <cfRule type="cellIs" dxfId="902" priority="44" operator="equal">
      <formula>$T$2</formula>
    </cfRule>
    <cfRule type="cellIs" dxfId="901" priority="45" operator="equal">
      <formula>$S$2</formula>
    </cfRule>
    <cfRule type="cellIs" dxfId="900" priority="46" operator="equal">
      <formula>$R$2</formula>
    </cfRule>
  </conditionalFormatting>
  <conditionalFormatting sqref="C15">
    <cfRule type="cellIs" dxfId="899" priority="47" operator="equal">
      <formula>$P$2</formula>
    </cfRule>
  </conditionalFormatting>
  <conditionalFormatting sqref="C16:C19">
    <cfRule type="cellIs" dxfId="898" priority="36" operator="equal">
      <formula>$Q$2</formula>
    </cfRule>
  </conditionalFormatting>
  <conditionalFormatting sqref="C16:C19">
    <cfRule type="cellIs" dxfId="897" priority="25" operator="equal">
      <formula>$AA$2</formula>
    </cfRule>
    <cfRule type="cellIs" dxfId="896" priority="26" operator="equal">
      <formula>$Z$2</formula>
    </cfRule>
    <cfRule type="cellIs" dxfId="895" priority="27" operator="equal">
      <formula>$Y$2</formula>
    </cfRule>
    <cfRule type="cellIs" dxfId="894" priority="28" operator="equal">
      <formula>$X$2</formula>
    </cfRule>
    <cfRule type="cellIs" dxfId="893" priority="29" operator="equal">
      <formula>$W$2</formula>
    </cfRule>
    <cfRule type="cellIs" dxfId="892" priority="30" operator="equal">
      <formula>$V$2</formula>
    </cfRule>
    <cfRule type="cellIs" dxfId="891" priority="31" operator="equal">
      <formula>$U$2</formula>
    </cfRule>
    <cfRule type="cellIs" dxfId="890" priority="32" operator="equal">
      <formula>$T$2</formula>
    </cfRule>
    <cfRule type="cellIs" dxfId="889" priority="33" operator="equal">
      <formula>$S$2</formula>
    </cfRule>
    <cfRule type="cellIs" dxfId="888" priority="34" operator="equal">
      <formula>$R$2</formula>
    </cfRule>
  </conditionalFormatting>
  <conditionalFormatting sqref="C16:C19">
    <cfRule type="cellIs" dxfId="887" priority="35" operator="equal">
      <formula>$P$2</formula>
    </cfRule>
  </conditionalFormatting>
  <conditionalFormatting sqref="C20">
    <cfRule type="cellIs" dxfId="886" priority="24" operator="equal">
      <formula>$Q$2</formula>
    </cfRule>
  </conditionalFormatting>
  <conditionalFormatting sqref="C20">
    <cfRule type="cellIs" dxfId="885" priority="13" operator="equal">
      <formula>$AA$2</formula>
    </cfRule>
    <cfRule type="cellIs" dxfId="884" priority="14" operator="equal">
      <formula>$Z$2</formula>
    </cfRule>
    <cfRule type="cellIs" dxfId="883" priority="15" operator="equal">
      <formula>$Y$2</formula>
    </cfRule>
    <cfRule type="cellIs" dxfId="882" priority="16" operator="equal">
      <formula>$X$2</formula>
    </cfRule>
    <cfRule type="cellIs" dxfId="881" priority="17" operator="equal">
      <formula>$W$2</formula>
    </cfRule>
    <cfRule type="cellIs" dxfId="880" priority="18" operator="equal">
      <formula>$V$2</formula>
    </cfRule>
    <cfRule type="cellIs" dxfId="879" priority="19" operator="equal">
      <formula>$U$2</formula>
    </cfRule>
    <cfRule type="cellIs" dxfId="878" priority="20" operator="equal">
      <formula>$T$2</formula>
    </cfRule>
    <cfRule type="cellIs" dxfId="877" priority="21" operator="equal">
      <formula>$S$2</formula>
    </cfRule>
    <cfRule type="cellIs" dxfId="876" priority="22" operator="equal">
      <formula>$R$2</formula>
    </cfRule>
  </conditionalFormatting>
  <conditionalFormatting sqref="C20">
    <cfRule type="cellIs" dxfId="875" priority="23" operator="equal">
      <formula>$P$2</formula>
    </cfRule>
  </conditionalFormatting>
  <conditionalFormatting sqref="C8:C14">
    <cfRule type="cellIs" dxfId="874" priority="1" operator="equal">
      <formula>$AA$2</formula>
    </cfRule>
    <cfRule type="cellIs" dxfId="873" priority="2" operator="equal">
      <formula>$Z$2</formula>
    </cfRule>
    <cfRule type="cellIs" dxfId="872" priority="3" operator="equal">
      <formula>$Y$2</formula>
    </cfRule>
    <cfRule type="cellIs" dxfId="871" priority="4" operator="equal">
      <formula>$X$2</formula>
    </cfRule>
    <cfRule type="cellIs" dxfId="870" priority="5" operator="equal">
      <formula>$W$2</formula>
    </cfRule>
    <cfRule type="cellIs" dxfId="869" priority="6" operator="equal">
      <formula>$V$2</formula>
    </cfRule>
    <cfRule type="cellIs" dxfId="868" priority="7" operator="equal">
      <formula>$U$2</formula>
    </cfRule>
    <cfRule type="cellIs" dxfId="867" priority="8" operator="equal">
      <formula>$T$2</formula>
    </cfRule>
    <cfRule type="cellIs" dxfId="866" priority="9" operator="equal">
      <formula>$S$2</formula>
    </cfRule>
    <cfRule type="cellIs" dxfId="865" priority="10" operator="equal">
      <formula>$R$2</formula>
    </cfRule>
  </conditionalFormatting>
  <conditionalFormatting sqref="C8:C14">
    <cfRule type="cellIs" dxfId="864" priority="12" operator="equal">
      <formula>$P$2</formula>
    </cfRule>
  </conditionalFormatting>
  <conditionalFormatting sqref="C8:C14">
    <cfRule type="cellIs" dxfId="863" priority="11" operator="equal">
      <formula>$Q$2</formula>
    </cfRule>
  </conditionalFormatting>
  <dataValidations count="1">
    <dataValidation type="list" allowBlank="1" showInputMessage="1" showErrorMessage="1" sqref="E14:E20 E4:E12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3" tint="0.39997558519241921"/>
  </sheetPr>
  <dimension ref="A1:Y59"/>
  <sheetViews>
    <sheetView showGridLines="0" rightToLeft="1" zoomScaleNormal="100" workbookViewId="0">
      <selection activeCell="G15" sqref="G15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2.28515625" style="2" customWidth="1"/>
    <col min="7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2" width="6.42578125" style="2" hidden="1" customWidth="1"/>
    <col min="23" max="23" width="4.7109375" style="2" hidden="1" customWidth="1"/>
    <col min="24" max="24" width="3.28515625" style="2" hidden="1" customWidth="1"/>
    <col min="25" max="25" width="11.7109375" style="2" hidden="1" customWidth="1"/>
    <col min="26" max="26" width="12.140625" style="2" customWidth="1"/>
    <col min="27" max="16384" width="4.7109375" style="2"/>
  </cols>
  <sheetData>
    <row r="1" spans="1:25" ht="36.75" customHeight="1" x14ac:dyDescent="0.25">
      <c r="A1" s="2" t="s">
        <v>83</v>
      </c>
      <c r="F1" s="130" t="s">
        <v>80</v>
      </c>
      <c r="G1" s="130"/>
      <c r="H1" s="37"/>
      <c r="I1" s="37"/>
    </row>
    <row r="2" spans="1:25" ht="29.25" thickBot="1" x14ac:dyDescent="0.6">
      <c r="A2" s="18"/>
      <c r="B2" s="18"/>
      <c r="C2" s="18"/>
      <c r="D2" s="18"/>
      <c r="E2" s="1" t="s">
        <v>45</v>
      </c>
      <c r="H2" s="18"/>
      <c r="I2" s="64" t="e">
        <f>SUM(J:J)/COUNT(J:J)</f>
        <v>#DIV/0!</v>
      </c>
      <c r="J2" s="105" t="s">
        <v>91</v>
      </c>
      <c r="K2" s="18">
        <f>COUNT(J:J)</f>
        <v>0</v>
      </c>
      <c r="N2" s="27" t="s">
        <v>61</v>
      </c>
      <c r="O2" s="27" t="s">
        <v>62</v>
      </c>
      <c r="P2" s="27" t="s">
        <v>63</v>
      </c>
      <c r="Q2" s="27" t="s">
        <v>64</v>
      </c>
      <c r="R2" s="27" t="s">
        <v>65</v>
      </c>
      <c r="S2" s="27" t="s">
        <v>66</v>
      </c>
      <c r="T2" s="27" t="s">
        <v>67</v>
      </c>
      <c r="U2" s="27" t="s">
        <v>68</v>
      </c>
      <c r="V2" s="27" t="s">
        <v>69</v>
      </c>
      <c r="W2" s="27" t="s">
        <v>70</v>
      </c>
      <c r="X2" s="27" t="s">
        <v>71</v>
      </c>
      <c r="Y2" s="28" t="s">
        <v>72</v>
      </c>
    </row>
    <row r="3" spans="1:25" ht="30" customHeight="1" thickBot="1" x14ac:dyDescent="0.3">
      <c r="A3" s="33" t="s">
        <v>0</v>
      </c>
      <c r="B3" s="34" t="s">
        <v>51</v>
      </c>
      <c r="C3" s="34" t="s">
        <v>89</v>
      </c>
      <c r="D3" s="34" t="s">
        <v>76</v>
      </c>
      <c r="E3" s="34" t="s">
        <v>1</v>
      </c>
      <c r="F3" s="34" t="s">
        <v>2</v>
      </c>
      <c r="G3" s="35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N3" s="26" t="s">
        <v>58</v>
      </c>
    </row>
    <row r="4" spans="1:25" ht="18.75" customHeight="1" x14ac:dyDescent="0.4">
      <c r="A4" s="152">
        <v>1</v>
      </c>
      <c r="B4" s="158" t="s">
        <v>112</v>
      </c>
      <c r="C4" s="159" t="s">
        <v>90</v>
      </c>
      <c r="D4" s="158" t="s">
        <v>110</v>
      </c>
      <c r="E4" s="158" t="s">
        <v>122</v>
      </c>
      <c r="F4" s="153" t="s">
        <v>124</v>
      </c>
      <c r="G4" s="153" t="s">
        <v>125</v>
      </c>
    </row>
    <row r="5" spans="1:25" ht="18.75" customHeight="1" x14ac:dyDescent="0.4">
      <c r="A5" s="152">
        <v>2</v>
      </c>
      <c r="B5" s="158" t="s">
        <v>112</v>
      </c>
      <c r="C5" s="159" t="s">
        <v>90</v>
      </c>
      <c r="D5" s="158" t="s">
        <v>110</v>
      </c>
      <c r="E5" s="158" t="s">
        <v>121</v>
      </c>
      <c r="F5" s="153" t="s">
        <v>126</v>
      </c>
      <c r="G5" s="153" t="s">
        <v>127</v>
      </c>
    </row>
    <row r="6" spans="1:25" ht="18.75" customHeight="1" x14ac:dyDescent="0.4">
      <c r="A6" s="152">
        <v>3</v>
      </c>
      <c r="B6" s="158" t="s">
        <v>112</v>
      </c>
      <c r="C6" s="159" t="s">
        <v>90</v>
      </c>
      <c r="D6" s="158" t="s">
        <v>110</v>
      </c>
      <c r="E6" s="158" t="s">
        <v>122</v>
      </c>
      <c r="F6" s="153" t="s">
        <v>128</v>
      </c>
      <c r="G6" s="153" t="s">
        <v>129</v>
      </c>
    </row>
    <row r="7" spans="1:25" ht="18.75" customHeight="1" x14ac:dyDescent="0.4">
      <c r="A7" s="152">
        <v>4</v>
      </c>
      <c r="B7" s="158" t="s">
        <v>112</v>
      </c>
      <c r="C7" s="159" t="s">
        <v>90</v>
      </c>
      <c r="D7" s="158" t="s">
        <v>110</v>
      </c>
      <c r="E7" s="158" t="s">
        <v>137</v>
      </c>
      <c r="F7" s="153" t="s">
        <v>138</v>
      </c>
      <c r="G7" s="153" t="s">
        <v>136</v>
      </c>
    </row>
    <row r="8" spans="1:25" ht="18.75" customHeight="1" x14ac:dyDescent="0.4">
      <c r="A8" s="152">
        <v>5</v>
      </c>
      <c r="B8" s="158" t="s">
        <v>112</v>
      </c>
      <c r="C8" s="159" t="s">
        <v>90</v>
      </c>
      <c r="D8" s="158" t="s">
        <v>110</v>
      </c>
      <c r="E8" s="158" t="s">
        <v>137</v>
      </c>
      <c r="F8" s="178" t="s">
        <v>139</v>
      </c>
      <c r="G8" s="178" t="s">
        <v>140</v>
      </c>
    </row>
    <row r="9" spans="1:25" ht="18.75" customHeight="1" x14ac:dyDescent="0.4">
      <c r="A9" s="152">
        <v>6</v>
      </c>
      <c r="B9" s="158" t="s">
        <v>112</v>
      </c>
      <c r="C9" s="159" t="s">
        <v>90</v>
      </c>
      <c r="D9" s="158" t="s">
        <v>110</v>
      </c>
      <c r="E9" s="158" t="s">
        <v>146</v>
      </c>
      <c r="F9" s="141" t="s">
        <v>144</v>
      </c>
      <c r="G9" s="178" t="s">
        <v>145</v>
      </c>
    </row>
    <row r="10" spans="1:25" ht="18.75" customHeight="1" x14ac:dyDescent="0.4">
      <c r="A10" s="152">
        <v>7</v>
      </c>
      <c r="B10" s="158" t="s">
        <v>112</v>
      </c>
      <c r="C10" s="159" t="s">
        <v>90</v>
      </c>
      <c r="D10" s="158" t="s">
        <v>110</v>
      </c>
      <c r="E10" s="158" t="s">
        <v>137</v>
      </c>
      <c r="F10" s="141" t="s">
        <v>179</v>
      </c>
      <c r="G10" s="178" t="s">
        <v>164</v>
      </c>
    </row>
    <row r="11" spans="1:25" ht="18.75" customHeight="1" x14ac:dyDescent="0.4">
      <c r="A11" s="152">
        <v>8</v>
      </c>
      <c r="B11" s="158" t="s">
        <v>277</v>
      </c>
      <c r="C11" s="159" t="s">
        <v>90</v>
      </c>
      <c r="D11" s="158" t="s">
        <v>278</v>
      </c>
      <c r="E11" s="158" t="s">
        <v>118</v>
      </c>
      <c r="F11" s="141" t="s">
        <v>288</v>
      </c>
      <c r="G11" s="178" t="s">
        <v>284</v>
      </c>
    </row>
    <row r="12" spans="1:25" ht="18.75" customHeight="1" x14ac:dyDescent="0.4">
      <c r="A12" s="152">
        <v>9</v>
      </c>
      <c r="B12" s="158" t="s">
        <v>277</v>
      </c>
      <c r="C12" s="159" t="s">
        <v>90</v>
      </c>
      <c r="D12" s="158" t="s">
        <v>278</v>
      </c>
      <c r="E12" s="158" t="s">
        <v>287</v>
      </c>
      <c r="F12" s="141" t="s">
        <v>288</v>
      </c>
      <c r="G12" s="178" t="s">
        <v>289</v>
      </c>
    </row>
    <row r="13" spans="1:25" ht="18.75" customHeight="1" x14ac:dyDescent="0.4">
      <c r="A13" s="152">
        <v>10</v>
      </c>
      <c r="B13" s="158" t="s">
        <v>607</v>
      </c>
      <c r="C13" s="159" t="s">
        <v>90</v>
      </c>
      <c r="D13" s="158" t="s">
        <v>585</v>
      </c>
      <c r="E13" s="158" t="s">
        <v>287</v>
      </c>
      <c r="F13" s="141" t="s">
        <v>676</v>
      </c>
      <c r="G13" s="178" t="s">
        <v>675</v>
      </c>
    </row>
    <row r="14" spans="1:25" ht="18.75" customHeight="1" x14ac:dyDescent="0.4">
      <c r="A14" s="152">
        <v>11</v>
      </c>
      <c r="B14" s="158" t="s">
        <v>607</v>
      </c>
      <c r="C14" s="159" t="s">
        <v>90</v>
      </c>
      <c r="D14" s="158" t="s">
        <v>585</v>
      </c>
      <c r="E14" s="158" t="s">
        <v>118</v>
      </c>
      <c r="F14" s="141" t="s">
        <v>676</v>
      </c>
      <c r="G14" s="178" t="s">
        <v>620</v>
      </c>
    </row>
    <row r="15" spans="1:25" ht="18.75" customHeight="1" x14ac:dyDescent="0.4">
      <c r="A15" s="152">
        <v>12</v>
      </c>
      <c r="B15" s="158" t="s">
        <v>607</v>
      </c>
      <c r="C15" s="159" t="s">
        <v>90</v>
      </c>
      <c r="D15" s="158" t="s">
        <v>585</v>
      </c>
      <c r="E15" s="158"/>
      <c r="F15" s="141"/>
      <c r="G15" s="178"/>
    </row>
    <row r="16" spans="1:25" ht="18.75" customHeight="1" x14ac:dyDescent="0.4">
      <c r="A16" s="152">
        <v>13</v>
      </c>
      <c r="B16" s="158" t="s">
        <v>607</v>
      </c>
      <c r="C16" s="159" t="s">
        <v>90</v>
      </c>
      <c r="D16" s="158" t="s">
        <v>585</v>
      </c>
      <c r="E16" s="143"/>
      <c r="F16" s="143"/>
      <c r="G16" s="153"/>
    </row>
    <row r="17" spans="1:7" ht="18.75" customHeight="1" x14ac:dyDescent="0.4">
      <c r="A17" s="152">
        <v>14</v>
      </c>
      <c r="B17" s="158"/>
      <c r="C17" s="159"/>
      <c r="D17" s="143"/>
      <c r="E17" s="143"/>
      <c r="F17" s="143"/>
      <c r="G17" s="153"/>
    </row>
    <row r="18" spans="1:7" ht="18.75" customHeight="1" x14ac:dyDescent="0.4">
      <c r="A18" s="152">
        <v>15</v>
      </c>
      <c r="B18" s="158"/>
      <c r="C18" s="159"/>
      <c r="D18" s="143"/>
      <c r="E18" s="143"/>
      <c r="F18" s="143"/>
      <c r="G18" s="153"/>
    </row>
    <row r="19" spans="1:7" ht="18.75" customHeight="1" x14ac:dyDescent="0.4">
      <c r="A19" s="152">
        <v>16</v>
      </c>
      <c r="B19" s="158"/>
      <c r="C19" s="159"/>
      <c r="D19" s="155"/>
      <c r="E19" s="158"/>
      <c r="F19" s="143"/>
      <c r="G19" s="153"/>
    </row>
    <row r="20" spans="1:7" ht="18.75" customHeight="1" x14ac:dyDescent="0.4">
      <c r="A20" s="152">
        <v>17</v>
      </c>
      <c r="B20" s="158"/>
      <c r="C20" s="159"/>
      <c r="D20" s="155"/>
      <c r="E20" s="143"/>
      <c r="F20" s="143"/>
      <c r="G20" s="153"/>
    </row>
    <row r="21" spans="1:7" ht="18.75" customHeight="1" x14ac:dyDescent="0.4">
      <c r="A21" s="152">
        <v>18</v>
      </c>
      <c r="B21" s="158"/>
      <c r="C21" s="159"/>
      <c r="D21" s="155"/>
      <c r="E21" s="143"/>
      <c r="F21" s="143"/>
      <c r="G21" s="153"/>
    </row>
    <row r="22" spans="1:7" ht="18.75" customHeight="1" x14ac:dyDescent="0.4">
      <c r="A22" s="152">
        <v>19</v>
      </c>
      <c r="B22" s="158"/>
      <c r="C22" s="159"/>
      <c r="D22" s="155"/>
      <c r="E22" s="143"/>
      <c r="F22" s="143"/>
      <c r="G22" s="153"/>
    </row>
    <row r="23" spans="1:7" ht="18.75" customHeight="1" x14ac:dyDescent="0.4">
      <c r="A23" s="152">
        <v>20</v>
      </c>
      <c r="B23" s="158"/>
      <c r="C23" s="159"/>
      <c r="D23" s="155"/>
      <c r="E23" s="143"/>
      <c r="F23" s="143"/>
      <c r="G23" s="153"/>
    </row>
    <row r="24" spans="1:7" ht="18.75" customHeight="1" x14ac:dyDescent="0.4">
      <c r="A24" s="152">
        <v>21</v>
      </c>
      <c r="B24" s="158"/>
      <c r="C24" s="159"/>
      <c r="D24" s="155"/>
      <c r="E24" s="158"/>
      <c r="F24" s="143"/>
      <c r="G24" s="153"/>
    </row>
    <row r="25" spans="1:7" ht="18.75" customHeight="1" x14ac:dyDescent="0.4">
      <c r="A25" s="152">
        <v>22</v>
      </c>
      <c r="B25" s="158"/>
      <c r="C25" s="159"/>
      <c r="D25" s="155"/>
      <c r="E25" s="143"/>
      <c r="F25" s="143"/>
      <c r="G25" s="153"/>
    </row>
    <row r="26" spans="1:7" ht="18.75" customHeight="1" x14ac:dyDescent="0.4">
      <c r="A26" s="152">
        <v>23</v>
      </c>
      <c r="B26" s="158"/>
      <c r="C26" s="159"/>
      <c r="D26" s="155"/>
      <c r="E26" s="143"/>
      <c r="F26" s="143"/>
      <c r="G26" s="153"/>
    </row>
    <row r="27" spans="1:7" ht="18.75" customHeight="1" x14ac:dyDescent="0.4">
      <c r="A27" s="152">
        <v>24</v>
      </c>
      <c r="B27" s="158"/>
      <c r="C27" s="159"/>
      <c r="D27" s="188"/>
      <c r="E27" s="143"/>
      <c r="F27" s="143"/>
      <c r="G27" s="153"/>
    </row>
    <row r="28" spans="1:7" ht="18.75" customHeight="1" x14ac:dyDescent="0.4">
      <c r="A28" s="152">
        <v>25</v>
      </c>
      <c r="B28" s="158"/>
      <c r="C28" s="159"/>
      <c r="D28" s="188"/>
      <c r="E28" s="143"/>
      <c r="F28" s="143"/>
      <c r="G28" s="153"/>
    </row>
    <row r="29" spans="1:7" ht="18.75" customHeight="1" x14ac:dyDescent="0.4">
      <c r="A29" s="152">
        <v>26</v>
      </c>
      <c r="B29" s="158"/>
      <c r="C29" s="159"/>
      <c r="D29" s="188"/>
      <c r="E29" s="143"/>
      <c r="F29" s="143"/>
      <c r="G29" s="153"/>
    </row>
    <row r="30" spans="1:7" ht="18.75" customHeight="1" x14ac:dyDescent="0.4">
      <c r="A30" s="152">
        <v>27</v>
      </c>
      <c r="B30" s="158"/>
      <c r="C30" s="159"/>
      <c r="D30" s="188"/>
      <c r="E30" s="143"/>
      <c r="F30" s="143"/>
      <c r="G30" s="153"/>
    </row>
    <row r="31" spans="1:7" ht="18.75" customHeight="1" x14ac:dyDescent="0.4">
      <c r="A31" s="152">
        <v>28</v>
      </c>
      <c r="B31" s="158"/>
      <c r="C31" s="159"/>
      <c r="D31" s="188"/>
      <c r="E31" s="158"/>
      <c r="F31" s="143"/>
      <c r="G31" s="153"/>
    </row>
    <row r="32" spans="1:7" ht="18.75" customHeight="1" x14ac:dyDescent="0.4">
      <c r="A32" s="152">
        <v>29</v>
      </c>
      <c r="B32" s="158"/>
      <c r="C32" s="159"/>
      <c r="D32" s="188"/>
      <c r="E32" s="143"/>
      <c r="F32" s="143"/>
      <c r="G32" s="153"/>
    </row>
    <row r="33" spans="1:7" ht="18.75" customHeight="1" x14ac:dyDescent="0.4">
      <c r="A33" s="152">
        <v>30</v>
      </c>
      <c r="B33" s="158"/>
      <c r="C33" s="159"/>
      <c r="D33" s="188"/>
      <c r="E33" s="143"/>
      <c r="F33" s="143"/>
      <c r="G33" s="153"/>
    </row>
    <row r="34" spans="1:7" ht="18.75" customHeight="1" x14ac:dyDescent="0.4">
      <c r="A34" s="152">
        <v>31</v>
      </c>
      <c r="B34" s="158"/>
      <c r="C34" s="159"/>
      <c r="D34" s="188"/>
      <c r="E34" s="143"/>
      <c r="F34" s="143"/>
      <c r="G34" s="153"/>
    </row>
    <row r="35" spans="1:7" ht="18.75" customHeight="1" x14ac:dyDescent="0.4">
      <c r="A35" s="152">
        <v>32</v>
      </c>
      <c r="B35" s="158"/>
      <c r="C35" s="159"/>
      <c r="D35" s="188"/>
      <c r="E35" s="143"/>
      <c r="F35" s="143"/>
      <c r="G35" s="153"/>
    </row>
    <row r="36" spans="1:7" ht="18.75" customHeight="1" x14ac:dyDescent="0.25">
      <c r="A36" s="152">
        <v>33</v>
      </c>
      <c r="B36" s="158"/>
      <c r="C36" s="159"/>
      <c r="D36" s="155"/>
      <c r="E36" s="196"/>
      <c r="F36" s="196"/>
      <c r="G36" s="196"/>
    </row>
    <row r="37" spans="1:7" ht="18.75" customHeight="1" x14ac:dyDescent="0.25">
      <c r="A37" s="154"/>
      <c r="B37" s="154"/>
      <c r="C37" s="159"/>
      <c r="D37" s="155"/>
      <c r="E37" s="154"/>
      <c r="F37" s="154"/>
      <c r="G37" s="154"/>
    </row>
    <row r="38" spans="1:7" ht="18.75" customHeight="1" x14ac:dyDescent="0.25">
      <c r="A38" s="154"/>
      <c r="B38" s="154"/>
      <c r="C38" s="159"/>
      <c r="D38" s="155"/>
      <c r="E38" s="154"/>
      <c r="F38" s="154"/>
      <c r="G38" s="154"/>
    </row>
    <row r="39" spans="1:7" ht="18.75" customHeight="1" x14ac:dyDescent="0.25"/>
    <row r="40" spans="1:7" ht="18.75" customHeight="1" x14ac:dyDescent="0.25"/>
    <row r="41" spans="1:7" ht="18.75" customHeight="1" x14ac:dyDescent="0.25"/>
    <row r="42" spans="1:7" ht="18.75" customHeight="1" x14ac:dyDescent="0.25"/>
    <row r="43" spans="1:7" ht="18.75" customHeight="1" x14ac:dyDescent="0.25"/>
    <row r="44" spans="1:7" ht="18.75" customHeight="1" x14ac:dyDescent="0.25"/>
    <row r="45" spans="1:7" ht="18.75" customHeight="1" x14ac:dyDescent="0.25"/>
    <row r="46" spans="1:7" ht="18.75" customHeight="1" x14ac:dyDescent="0.25"/>
    <row r="47" spans="1:7" ht="18.75" customHeight="1" x14ac:dyDescent="0.25"/>
    <row r="48" spans="1:7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</sheetData>
  <autoFilter ref="A3:Y3">
    <filterColumn colId="1">
      <filters>
        <filter val="1398/10/17"/>
      </filters>
    </filterColumn>
    <filterColumn colId="2">
      <filters>
        <filter val="فرعی"/>
      </filters>
    </filterColumn>
  </autoFilter>
  <conditionalFormatting sqref="D1:D3 D19:D65224">
    <cfRule type="cellIs" dxfId="862" priority="866" operator="equal">
      <formula>$O$2</formula>
    </cfRule>
  </conditionalFormatting>
  <conditionalFormatting sqref="D4">
    <cfRule type="cellIs" dxfId="861" priority="133" operator="equal">
      <formula>$Y$2</formula>
    </cfRule>
    <cfRule type="cellIs" dxfId="860" priority="134" operator="equal">
      <formula>$X$2</formula>
    </cfRule>
    <cfRule type="cellIs" dxfId="859" priority="135" operator="equal">
      <formula>$W$2</formula>
    </cfRule>
    <cfRule type="cellIs" dxfId="858" priority="136" operator="equal">
      <formula>$V$2</formula>
    </cfRule>
    <cfRule type="cellIs" dxfId="857" priority="137" operator="equal">
      <formula>$U$2</formula>
    </cfRule>
    <cfRule type="cellIs" dxfId="856" priority="138" operator="equal">
      <formula>$T$2</formula>
    </cfRule>
    <cfRule type="cellIs" dxfId="855" priority="139" operator="equal">
      <formula>$S$2</formula>
    </cfRule>
    <cfRule type="cellIs" dxfId="854" priority="140" operator="equal">
      <formula>$R$2</formula>
    </cfRule>
    <cfRule type="cellIs" dxfId="853" priority="141" operator="equal">
      <formula>$Q$2</formula>
    </cfRule>
    <cfRule type="cellIs" dxfId="852" priority="142" operator="equal">
      <formula>$P$2</formula>
    </cfRule>
  </conditionalFormatting>
  <conditionalFormatting sqref="D4">
    <cfRule type="cellIs" dxfId="851" priority="144" operator="equal">
      <formula>$N$2</formula>
    </cfRule>
  </conditionalFormatting>
  <conditionalFormatting sqref="D4">
    <cfRule type="cellIs" dxfId="850" priority="143" operator="equal">
      <formula>$O$2</formula>
    </cfRule>
  </conditionalFormatting>
  <conditionalFormatting sqref="D11:D13">
    <cfRule type="cellIs" dxfId="849" priority="121" operator="equal">
      <formula>$Y$2</formula>
    </cfRule>
    <cfRule type="cellIs" dxfId="848" priority="122" operator="equal">
      <formula>$X$2</formula>
    </cfRule>
    <cfRule type="cellIs" dxfId="847" priority="123" operator="equal">
      <formula>$W$2</formula>
    </cfRule>
    <cfRule type="cellIs" dxfId="846" priority="124" operator="equal">
      <formula>$V$2</formula>
    </cfRule>
    <cfRule type="cellIs" dxfId="845" priority="125" operator="equal">
      <formula>$U$2</formula>
    </cfRule>
    <cfRule type="cellIs" dxfId="844" priority="126" operator="equal">
      <formula>$T$2</formula>
    </cfRule>
    <cfRule type="cellIs" dxfId="843" priority="127" operator="equal">
      <formula>$S$2</formula>
    </cfRule>
    <cfRule type="cellIs" dxfId="842" priority="128" operator="equal">
      <formula>$R$2</formula>
    </cfRule>
    <cfRule type="cellIs" dxfId="841" priority="129" operator="equal">
      <formula>$Q$2</formula>
    </cfRule>
    <cfRule type="cellIs" dxfId="840" priority="130" operator="equal">
      <formula>$P$2</formula>
    </cfRule>
  </conditionalFormatting>
  <conditionalFormatting sqref="D11:D13">
    <cfRule type="cellIs" dxfId="839" priority="132" operator="equal">
      <formula>$N$2</formula>
    </cfRule>
  </conditionalFormatting>
  <conditionalFormatting sqref="D11:D13">
    <cfRule type="cellIs" dxfId="838" priority="131" operator="equal">
      <formula>$O$2</formula>
    </cfRule>
  </conditionalFormatting>
  <conditionalFormatting sqref="D17">
    <cfRule type="cellIs" dxfId="837" priority="61" operator="equal">
      <formula>$Y$2</formula>
    </cfRule>
    <cfRule type="cellIs" dxfId="836" priority="62" operator="equal">
      <formula>$X$2</formula>
    </cfRule>
    <cfRule type="cellIs" dxfId="835" priority="63" operator="equal">
      <formula>$W$2</formula>
    </cfRule>
    <cfRule type="cellIs" dxfId="834" priority="64" operator="equal">
      <formula>$V$2</formula>
    </cfRule>
    <cfRule type="cellIs" dxfId="833" priority="65" operator="equal">
      <formula>$U$2</formula>
    </cfRule>
    <cfRule type="cellIs" dxfId="832" priority="66" operator="equal">
      <formula>$T$2</formula>
    </cfRule>
    <cfRule type="cellIs" dxfId="831" priority="67" operator="equal">
      <formula>$S$2</formula>
    </cfRule>
    <cfRule type="cellIs" dxfId="830" priority="68" operator="equal">
      <formula>$R$2</formula>
    </cfRule>
    <cfRule type="cellIs" dxfId="829" priority="69" operator="equal">
      <formula>$Q$2</formula>
    </cfRule>
    <cfRule type="cellIs" dxfId="828" priority="70" operator="equal">
      <formula>$P$2</formula>
    </cfRule>
  </conditionalFormatting>
  <conditionalFormatting sqref="D17">
    <cfRule type="cellIs" dxfId="827" priority="72" operator="equal">
      <formula>$N$2</formula>
    </cfRule>
  </conditionalFormatting>
  <conditionalFormatting sqref="D17">
    <cfRule type="cellIs" dxfId="826" priority="71" operator="equal">
      <formula>$O$2</formula>
    </cfRule>
  </conditionalFormatting>
  <conditionalFormatting sqref="D18">
    <cfRule type="cellIs" dxfId="825" priority="49" operator="equal">
      <formula>$Y$2</formula>
    </cfRule>
    <cfRule type="cellIs" dxfId="824" priority="50" operator="equal">
      <formula>$X$2</formula>
    </cfRule>
    <cfRule type="cellIs" dxfId="823" priority="51" operator="equal">
      <formula>$W$2</formula>
    </cfRule>
    <cfRule type="cellIs" dxfId="822" priority="52" operator="equal">
      <formula>$V$2</formula>
    </cfRule>
    <cfRule type="cellIs" dxfId="821" priority="53" operator="equal">
      <formula>$U$2</formula>
    </cfRule>
    <cfRule type="cellIs" dxfId="820" priority="54" operator="equal">
      <formula>$T$2</formula>
    </cfRule>
    <cfRule type="cellIs" dxfId="819" priority="55" operator="equal">
      <formula>$S$2</formula>
    </cfRule>
    <cfRule type="cellIs" dxfId="818" priority="56" operator="equal">
      <formula>$R$2</formula>
    </cfRule>
    <cfRule type="cellIs" dxfId="817" priority="57" operator="equal">
      <formula>$Q$2</formula>
    </cfRule>
    <cfRule type="cellIs" dxfId="816" priority="58" operator="equal">
      <formula>$P$2</formula>
    </cfRule>
  </conditionalFormatting>
  <conditionalFormatting sqref="D18">
    <cfRule type="cellIs" dxfId="815" priority="60" operator="equal">
      <formula>$N$2</formula>
    </cfRule>
  </conditionalFormatting>
  <conditionalFormatting sqref="D18">
    <cfRule type="cellIs" dxfId="814" priority="59" operator="equal">
      <formula>$O$2</formula>
    </cfRule>
  </conditionalFormatting>
  <conditionalFormatting sqref="D5">
    <cfRule type="cellIs" dxfId="813" priority="37" operator="equal">
      <formula>$Y$2</formula>
    </cfRule>
    <cfRule type="cellIs" dxfId="812" priority="38" operator="equal">
      <formula>$X$2</formula>
    </cfRule>
    <cfRule type="cellIs" dxfId="811" priority="39" operator="equal">
      <formula>$W$2</formula>
    </cfRule>
    <cfRule type="cellIs" dxfId="810" priority="40" operator="equal">
      <formula>$V$2</formula>
    </cfRule>
    <cfRule type="cellIs" dxfId="809" priority="41" operator="equal">
      <formula>$U$2</formula>
    </cfRule>
    <cfRule type="cellIs" dxfId="808" priority="42" operator="equal">
      <formula>$T$2</formula>
    </cfRule>
    <cfRule type="cellIs" dxfId="807" priority="43" operator="equal">
      <formula>$S$2</formula>
    </cfRule>
    <cfRule type="cellIs" dxfId="806" priority="44" operator="equal">
      <formula>$R$2</formula>
    </cfRule>
    <cfRule type="cellIs" dxfId="805" priority="45" operator="equal">
      <formula>$Q$2</formula>
    </cfRule>
    <cfRule type="cellIs" dxfId="804" priority="46" operator="equal">
      <formula>$P$2</formula>
    </cfRule>
  </conditionalFormatting>
  <conditionalFormatting sqref="D5">
    <cfRule type="cellIs" dxfId="803" priority="48" operator="equal">
      <formula>$N$2</formula>
    </cfRule>
  </conditionalFormatting>
  <conditionalFormatting sqref="D5">
    <cfRule type="cellIs" dxfId="802" priority="47" operator="equal">
      <formula>$O$2</formula>
    </cfRule>
  </conditionalFormatting>
  <conditionalFormatting sqref="D6">
    <cfRule type="cellIs" dxfId="801" priority="25" operator="equal">
      <formula>$Y$2</formula>
    </cfRule>
    <cfRule type="cellIs" dxfId="800" priority="26" operator="equal">
      <formula>$X$2</formula>
    </cfRule>
    <cfRule type="cellIs" dxfId="799" priority="27" operator="equal">
      <formula>$W$2</formula>
    </cfRule>
    <cfRule type="cellIs" dxfId="798" priority="28" operator="equal">
      <formula>$V$2</formula>
    </cfRule>
    <cfRule type="cellIs" dxfId="797" priority="29" operator="equal">
      <formula>$U$2</formula>
    </cfRule>
    <cfRule type="cellIs" dxfId="796" priority="30" operator="equal">
      <formula>$T$2</formula>
    </cfRule>
    <cfRule type="cellIs" dxfId="795" priority="31" operator="equal">
      <formula>$S$2</formula>
    </cfRule>
    <cfRule type="cellIs" dxfId="794" priority="32" operator="equal">
      <formula>$R$2</formula>
    </cfRule>
    <cfRule type="cellIs" dxfId="793" priority="33" operator="equal">
      <formula>$Q$2</formula>
    </cfRule>
    <cfRule type="cellIs" dxfId="792" priority="34" operator="equal">
      <formula>$P$2</formula>
    </cfRule>
  </conditionalFormatting>
  <conditionalFormatting sqref="D6">
    <cfRule type="cellIs" dxfId="791" priority="36" operator="equal">
      <formula>$N$2</formula>
    </cfRule>
  </conditionalFormatting>
  <conditionalFormatting sqref="D6">
    <cfRule type="cellIs" dxfId="790" priority="35" operator="equal">
      <formula>$O$2</formula>
    </cfRule>
  </conditionalFormatting>
  <conditionalFormatting sqref="D7:D10">
    <cfRule type="cellIs" dxfId="789" priority="13" operator="equal">
      <formula>$Y$2</formula>
    </cfRule>
    <cfRule type="cellIs" dxfId="788" priority="14" operator="equal">
      <formula>$X$2</formula>
    </cfRule>
    <cfRule type="cellIs" dxfId="787" priority="15" operator="equal">
      <formula>$W$2</formula>
    </cfRule>
    <cfRule type="cellIs" dxfId="786" priority="16" operator="equal">
      <formula>$V$2</formula>
    </cfRule>
    <cfRule type="cellIs" dxfId="785" priority="17" operator="equal">
      <formula>$U$2</formula>
    </cfRule>
    <cfRule type="cellIs" dxfId="784" priority="18" operator="equal">
      <formula>$T$2</formula>
    </cfRule>
    <cfRule type="cellIs" dxfId="783" priority="19" operator="equal">
      <formula>$S$2</formula>
    </cfRule>
    <cfRule type="cellIs" dxfId="782" priority="20" operator="equal">
      <formula>$R$2</formula>
    </cfRule>
    <cfRule type="cellIs" dxfId="781" priority="21" operator="equal">
      <formula>$Q$2</formula>
    </cfRule>
    <cfRule type="cellIs" dxfId="780" priority="22" operator="equal">
      <formula>$P$2</formula>
    </cfRule>
  </conditionalFormatting>
  <conditionalFormatting sqref="D7:D10">
    <cfRule type="cellIs" dxfId="779" priority="24" operator="equal">
      <formula>$N$2</formula>
    </cfRule>
  </conditionalFormatting>
  <conditionalFormatting sqref="D7:D10">
    <cfRule type="cellIs" dxfId="778" priority="23" operator="equal">
      <formula>$O$2</formula>
    </cfRule>
  </conditionalFormatting>
  <conditionalFormatting sqref="D14:D16">
    <cfRule type="cellIs" dxfId="777" priority="1" operator="equal">
      <formula>$Y$2</formula>
    </cfRule>
    <cfRule type="cellIs" dxfId="776" priority="2" operator="equal">
      <formula>$X$2</formula>
    </cfRule>
    <cfRule type="cellIs" dxfId="775" priority="3" operator="equal">
      <formula>$W$2</formula>
    </cfRule>
    <cfRule type="cellIs" dxfId="774" priority="4" operator="equal">
      <formula>$V$2</formula>
    </cfRule>
    <cfRule type="cellIs" dxfId="773" priority="5" operator="equal">
      <formula>$U$2</formula>
    </cfRule>
    <cfRule type="cellIs" dxfId="772" priority="6" operator="equal">
      <formula>$T$2</formula>
    </cfRule>
    <cfRule type="cellIs" dxfId="771" priority="7" operator="equal">
      <formula>$S$2</formula>
    </cfRule>
    <cfRule type="cellIs" dxfId="770" priority="8" operator="equal">
      <formula>$R$2</formula>
    </cfRule>
    <cfRule type="cellIs" dxfId="769" priority="9" operator="equal">
      <formula>$Q$2</formula>
    </cfRule>
    <cfRule type="cellIs" dxfId="768" priority="10" operator="equal">
      <formula>$P$2</formula>
    </cfRule>
  </conditionalFormatting>
  <conditionalFormatting sqref="D14:D16">
    <cfRule type="cellIs" dxfId="767" priority="12" operator="equal">
      <formula>$N$2</formula>
    </cfRule>
  </conditionalFormatting>
  <conditionalFormatting sqref="D14:D16">
    <cfRule type="cellIs" dxfId="766" priority="11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26"/>
  <sheetViews>
    <sheetView showGridLines="0" rightToLeft="1" zoomScaleNormal="100" workbookViewId="0">
      <selection activeCell="G12" sqref="G12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3" width="9.5703125" style="2" hidden="1" customWidth="1"/>
    <col min="14" max="26" width="6.42578125" style="2" hidden="1" customWidth="1"/>
    <col min="27" max="16384" width="4.7109375" style="2"/>
  </cols>
  <sheetData>
    <row r="1" spans="1:26" ht="36.75" customHeight="1" x14ac:dyDescent="0.25">
      <c r="F1" s="130" t="s">
        <v>80</v>
      </c>
      <c r="G1" s="130"/>
      <c r="H1" s="37"/>
      <c r="I1" s="37"/>
    </row>
    <row r="2" spans="1:26" ht="28.5" x14ac:dyDescent="0.55000000000000004">
      <c r="A2" s="18"/>
      <c r="B2" s="18"/>
      <c r="C2" s="18"/>
      <c r="D2" s="18"/>
      <c r="E2" s="1" t="s">
        <v>46</v>
      </c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8"/>
      <c r="O2" s="27" t="s">
        <v>61</v>
      </c>
      <c r="P2" s="27" t="s">
        <v>62</v>
      </c>
      <c r="Q2" s="27" t="s">
        <v>63</v>
      </c>
      <c r="R2" s="27" t="s">
        <v>64</v>
      </c>
      <c r="S2" s="27" t="s">
        <v>65</v>
      </c>
      <c r="T2" s="27" t="s">
        <v>66</v>
      </c>
      <c r="U2" s="27" t="s">
        <v>67</v>
      </c>
      <c r="V2" s="27" t="s">
        <v>68</v>
      </c>
      <c r="W2" s="27" t="s">
        <v>69</v>
      </c>
      <c r="X2" s="27" t="s">
        <v>70</v>
      </c>
      <c r="Y2" s="27" t="s">
        <v>71</v>
      </c>
      <c r="Z2" s="28" t="s">
        <v>72</v>
      </c>
    </row>
    <row r="3" spans="1:26" ht="20.25" x14ac:dyDescent="0.25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106</v>
      </c>
      <c r="H3" s="140" t="s">
        <v>88</v>
      </c>
      <c r="I3" s="140" t="s">
        <v>86</v>
      </c>
      <c r="J3" s="140" t="s">
        <v>79</v>
      </c>
      <c r="K3" s="140" t="s">
        <v>78</v>
      </c>
      <c r="L3" s="140" t="s">
        <v>100</v>
      </c>
      <c r="O3" s="26" t="s">
        <v>58</v>
      </c>
    </row>
    <row r="4" spans="1:26" s="85" customFormat="1" ht="18.75" customHeight="1" x14ac:dyDescent="0.45">
      <c r="A4" s="65">
        <v>1</v>
      </c>
      <c r="B4" s="65" t="s">
        <v>113</v>
      </c>
      <c r="C4" s="143" t="s">
        <v>90</v>
      </c>
      <c r="D4" s="143" t="s">
        <v>110</v>
      </c>
      <c r="E4" s="143" t="s">
        <v>266</v>
      </c>
      <c r="F4" s="143" t="s">
        <v>267</v>
      </c>
      <c r="G4" s="143" t="s">
        <v>268</v>
      </c>
      <c r="H4" s="65"/>
      <c r="I4" s="65"/>
      <c r="J4" s="65"/>
      <c r="K4" s="65"/>
      <c r="L4" s="65"/>
      <c r="N4" s="86" t="e">
        <f>#REF!</f>
        <v>#REF!</v>
      </c>
      <c r="O4" s="65">
        <f t="shared" ref="O4:Z4" si="0">COUNTIFS($E:$E,$N$4,$D:$D,O$2)</f>
        <v>0</v>
      </c>
      <c r="P4" s="65">
        <f t="shared" si="0"/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</row>
    <row r="5" spans="1:26" s="85" customFormat="1" ht="18.75" customHeight="1" x14ac:dyDescent="0.4">
      <c r="A5" s="65">
        <v>2</v>
      </c>
      <c r="B5" s="143" t="s">
        <v>113</v>
      </c>
      <c r="C5" s="143" t="s">
        <v>90</v>
      </c>
      <c r="D5" s="143" t="s">
        <v>110</v>
      </c>
      <c r="E5" s="143" t="s">
        <v>269</v>
      </c>
      <c r="F5" s="143" t="s">
        <v>270</v>
      </c>
      <c r="G5" s="143" t="s">
        <v>164</v>
      </c>
      <c r="H5" s="148"/>
      <c r="I5" s="148"/>
      <c r="J5" s="148"/>
      <c r="K5" s="148"/>
      <c r="L5" s="148"/>
    </row>
    <row r="6" spans="1:26" s="85" customFormat="1" ht="18.75" customHeight="1" x14ac:dyDescent="0.4">
      <c r="A6" s="65">
        <v>3</v>
      </c>
      <c r="B6" s="143" t="s">
        <v>277</v>
      </c>
      <c r="C6" s="143" t="s">
        <v>90</v>
      </c>
      <c r="D6" s="143" t="s">
        <v>278</v>
      </c>
      <c r="E6" s="143" t="s">
        <v>269</v>
      </c>
      <c r="F6" s="143" t="s">
        <v>467</v>
      </c>
      <c r="G6" s="143" t="s">
        <v>284</v>
      </c>
      <c r="H6" s="148"/>
      <c r="I6" s="148"/>
      <c r="J6" s="148"/>
      <c r="K6" s="148"/>
      <c r="L6" s="148"/>
    </row>
    <row r="7" spans="1:26" ht="17.25" x14ac:dyDescent="0.25">
      <c r="A7" s="65">
        <v>4</v>
      </c>
      <c r="B7" s="143" t="s">
        <v>277</v>
      </c>
      <c r="C7" s="143" t="s">
        <v>90</v>
      </c>
      <c r="D7" s="143" t="s">
        <v>278</v>
      </c>
      <c r="E7" s="143" t="s">
        <v>466</v>
      </c>
      <c r="F7" s="143" t="s">
        <v>468</v>
      </c>
      <c r="G7" s="143" t="s">
        <v>469</v>
      </c>
      <c r="H7" s="154"/>
      <c r="I7" s="154"/>
      <c r="J7" s="154"/>
      <c r="K7" s="154"/>
      <c r="L7" s="154"/>
    </row>
    <row r="8" spans="1:26" ht="17.25" x14ac:dyDescent="0.25">
      <c r="A8" s="65">
        <v>5</v>
      </c>
      <c r="B8" s="143" t="s">
        <v>277</v>
      </c>
      <c r="C8" s="155" t="s">
        <v>90</v>
      </c>
      <c r="D8" s="155" t="s">
        <v>278</v>
      </c>
      <c r="E8" s="143" t="s">
        <v>532</v>
      </c>
      <c r="F8" s="143" t="s">
        <v>533</v>
      </c>
      <c r="G8" s="143" t="s">
        <v>75</v>
      </c>
      <c r="H8" s="154"/>
      <c r="I8" s="154"/>
      <c r="J8" s="154"/>
      <c r="K8" s="154"/>
      <c r="L8" s="154"/>
    </row>
    <row r="9" spans="1:26" ht="17.25" x14ac:dyDescent="0.25">
      <c r="A9" s="65">
        <v>6</v>
      </c>
      <c r="B9" s="143" t="s">
        <v>584</v>
      </c>
      <c r="C9" s="155" t="s">
        <v>90</v>
      </c>
      <c r="D9" s="155" t="s">
        <v>585</v>
      </c>
      <c r="E9" s="143" t="s">
        <v>269</v>
      </c>
      <c r="F9" s="143" t="s">
        <v>638</v>
      </c>
      <c r="G9" s="143" t="s">
        <v>640</v>
      </c>
      <c r="H9" s="154"/>
      <c r="I9" s="154"/>
      <c r="J9" s="154"/>
      <c r="K9" s="154"/>
      <c r="L9" s="154"/>
    </row>
    <row r="10" spans="1:26" ht="17.25" x14ac:dyDescent="0.25">
      <c r="A10" s="65">
        <v>7</v>
      </c>
      <c r="B10" s="143" t="s">
        <v>584</v>
      </c>
      <c r="C10" s="155" t="s">
        <v>90</v>
      </c>
      <c r="D10" s="155" t="s">
        <v>585</v>
      </c>
      <c r="E10" s="143" t="s">
        <v>269</v>
      </c>
      <c r="F10" s="143" t="s">
        <v>639</v>
      </c>
      <c r="G10" s="143" t="s">
        <v>640</v>
      </c>
      <c r="H10" s="154"/>
      <c r="I10" s="154"/>
      <c r="J10" s="154"/>
      <c r="K10" s="154"/>
      <c r="L10" s="154"/>
    </row>
    <row r="11" spans="1:26" ht="17.25" x14ac:dyDescent="0.25">
      <c r="A11" s="65">
        <v>8</v>
      </c>
      <c r="B11" s="143" t="s">
        <v>584</v>
      </c>
      <c r="C11" s="155" t="s">
        <v>90</v>
      </c>
      <c r="D11" s="155" t="s">
        <v>585</v>
      </c>
      <c r="E11" s="143" t="s">
        <v>643</v>
      </c>
      <c r="F11" s="143" t="s">
        <v>641</v>
      </c>
      <c r="G11" s="143" t="s">
        <v>644</v>
      </c>
      <c r="H11" s="154"/>
      <c r="I11" s="154"/>
      <c r="J11" s="154"/>
      <c r="K11" s="154"/>
      <c r="L11" s="154"/>
    </row>
    <row r="12" spans="1:26" ht="17.25" x14ac:dyDescent="0.25">
      <c r="A12" s="65">
        <v>9</v>
      </c>
      <c r="B12" s="143" t="s">
        <v>584</v>
      </c>
      <c r="C12" s="155" t="s">
        <v>90</v>
      </c>
      <c r="D12" s="155" t="s">
        <v>585</v>
      </c>
      <c r="E12" s="143" t="s">
        <v>643</v>
      </c>
      <c r="F12" s="143" t="s">
        <v>642</v>
      </c>
      <c r="G12" s="143" t="s">
        <v>644</v>
      </c>
      <c r="H12" s="154"/>
      <c r="I12" s="154"/>
      <c r="J12" s="154"/>
      <c r="K12" s="154"/>
      <c r="L12" s="154"/>
    </row>
    <row r="13" spans="1:26" ht="17.25" x14ac:dyDescent="0.25">
      <c r="A13" s="65">
        <v>10</v>
      </c>
      <c r="B13" s="143"/>
      <c r="C13" s="155"/>
      <c r="D13" s="155"/>
      <c r="E13" s="143"/>
      <c r="F13" s="143"/>
      <c r="G13" s="143"/>
      <c r="H13" s="154"/>
      <c r="I13" s="154"/>
      <c r="J13" s="154"/>
      <c r="K13" s="154"/>
      <c r="L13" s="154"/>
    </row>
    <row r="14" spans="1:26" ht="17.25" x14ac:dyDescent="0.25">
      <c r="A14" s="65">
        <v>11</v>
      </c>
      <c r="B14" s="143"/>
      <c r="C14" s="155"/>
      <c r="D14" s="155"/>
      <c r="E14" s="143"/>
      <c r="F14" s="143"/>
      <c r="G14" s="143"/>
      <c r="H14" s="154"/>
      <c r="I14" s="154"/>
      <c r="J14" s="154"/>
      <c r="K14" s="154"/>
      <c r="L14" s="154"/>
    </row>
    <row r="15" spans="1:26" ht="17.25" x14ac:dyDescent="0.25">
      <c r="A15" s="65">
        <v>12</v>
      </c>
      <c r="B15" s="143"/>
      <c r="C15" s="155"/>
      <c r="D15" s="155"/>
      <c r="E15" s="180"/>
      <c r="F15" s="143"/>
      <c r="G15" s="143"/>
      <c r="H15" s="154"/>
      <c r="I15" s="154"/>
      <c r="J15" s="154"/>
      <c r="K15" s="154"/>
      <c r="L15" s="154"/>
    </row>
    <row r="16" spans="1:26" ht="17.25" x14ac:dyDescent="0.25">
      <c r="A16" s="65">
        <v>13</v>
      </c>
      <c r="B16" s="143"/>
      <c r="C16" s="155"/>
      <c r="D16" s="155"/>
      <c r="E16" s="180"/>
      <c r="F16" s="143"/>
      <c r="G16" s="143"/>
      <c r="H16" s="154"/>
      <c r="I16" s="154"/>
      <c r="J16" s="154"/>
      <c r="K16" s="154"/>
      <c r="L16" s="154"/>
    </row>
    <row r="17" spans="1:12" ht="17.25" x14ac:dyDescent="0.25">
      <c r="A17" s="65">
        <v>14</v>
      </c>
      <c r="B17" s="143"/>
      <c r="C17" s="155"/>
      <c r="D17" s="155"/>
      <c r="E17" s="180"/>
      <c r="F17" s="143"/>
      <c r="G17" s="143"/>
      <c r="H17" s="154"/>
      <c r="I17" s="154"/>
      <c r="J17" s="154"/>
      <c r="K17" s="154"/>
      <c r="L17" s="154"/>
    </row>
    <row r="18" spans="1:12" ht="17.25" x14ac:dyDescent="0.25">
      <c r="A18" s="65">
        <v>15</v>
      </c>
      <c r="B18" s="143"/>
      <c r="C18" s="155"/>
      <c r="D18" s="155"/>
      <c r="E18" s="180"/>
      <c r="F18" s="143"/>
      <c r="G18" s="154"/>
      <c r="H18" s="154"/>
      <c r="I18" s="154"/>
      <c r="J18" s="154"/>
      <c r="K18" s="154"/>
      <c r="L18" s="154"/>
    </row>
    <row r="19" spans="1:12" ht="17.25" x14ac:dyDescent="0.25">
      <c r="A19" s="65">
        <v>16</v>
      </c>
      <c r="B19" s="143"/>
      <c r="C19" s="155"/>
      <c r="D19" s="155"/>
      <c r="E19" s="180"/>
      <c r="F19" s="143"/>
      <c r="G19" s="143"/>
      <c r="H19" s="154"/>
      <c r="I19" s="154"/>
      <c r="J19" s="154"/>
      <c r="K19" s="154"/>
      <c r="L19" s="154"/>
    </row>
    <row r="20" spans="1:12" ht="17.25" x14ac:dyDescent="0.25">
      <c r="A20" s="65">
        <v>17</v>
      </c>
      <c r="B20" s="196"/>
      <c r="C20" s="155"/>
      <c r="D20" s="155"/>
      <c r="E20" s="200"/>
      <c r="F20" s="201"/>
      <c r="G20" s="196"/>
      <c r="H20" s="154"/>
      <c r="I20" s="154"/>
      <c r="J20" s="154"/>
      <c r="K20" s="154"/>
      <c r="L20" s="154"/>
    </row>
    <row r="21" spans="1:12" ht="17.25" x14ac:dyDescent="0.25">
      <c r="A21" s="65">
        <v>18</v>
      </c>
      <c r="B21" s="154"/>
      <c r="C21" s="155"/>
      <c r="D21" s="155"/>
      <c r="E21" s="154"/>
      <c r="F21" s="154"/>
      <c r="G21" s="154"/>
      <c r="H21" s="154"/>
      <c r="I21" s="154"/>
      <c r="J21" s="154"/>
      <c r="K21" s="154"/>
      <c r="L21" s="154"/>
    </row>
    <row r="22" spans="1:12" ht="17.25" x14ac:dyDescent="0.25">
      <c r="A22" s="65"/>
      <c r="B22" s="154"/>
      <c r="C22" s="154"/>
      <c r="D22" s="155"/>
      <c r="E22" s="154"/>
      <c r="F22" s="154"/>
      <c r="G22" s="154"/>
      <c r="H22" s="154"/>
      <c r="I22" s="154"/>
      <c r="J22" s="154"/>
      <c r="K22" s="154"/>
      <c r="L22" s="154"/>
    </row>
    <row r="23" spans="1:12" x14ac:dyDescent="0.25">
      <c r="A23" s="154"/>
      <c r="B23" s="154"/>
      <c r="C23" s="154"/>
      <c r="D23" s="155"/>
      <c r="E23" s="154"/>
      <c r="F23" s="154"/>
      <c r="G23" s="154"/>
      <c r="H23" s="154"/>
      <c r="I23" s="154"/>
      <c r="J23" s="154"/>
      <c r="K23" s="154"/>
      <c r="L23" s="154"/>
    </row>
    <row r="24" spans="1:12" x14ac:dyDescent="0.25">
      <c r="A24" s="154"/>
      <c r="B24" s="154"/>
      <c r="C24" s="154"/>
      <c r="D24" s="155"/>
      <c r="E24" s="154"/>
      <c r="F24" s="154"/>
      <c r="G24" s="154"/>
      <c r="H24" s="154"/>
      <c r="I24" s="154"/>
      <c r="J24" s="154"/>
      <c r="K24" s="154"/>
      <c r="L24" s="154"/>
    </row>
    <row r="25" spans="1:12" x14ac:dyDescent="0.25">
      <c r="A25" s="154"/>
      <c r="B25" s="154"/>
      <c r="C25" s="154"/>
      <c r="D25" s="155"/>
      <c r="E25" s="154"/>
      <c r="F25" s="154"/>
      <c r="G25" s="154"/>
      <c r="H25" s="154"/>
      <c r="I25" s="154"/>
      <c r="J25" s="154"/>
      <c r="K25" s="154"/>
      <c r="L25" s="154"/>
    </row>
    <row r="26" spans="1:12" x14ac:dyDescent="0.25">
      <c r="A26" s="154"/>
      <c r="B26" s="154"/>
      <c r="C26" s="154"/>
      <c r="D26" s="155"/>
      <c r="E26" s="154"/>
      <c r="F26" s="154"/>
      <c r="G26" s="154"/>
      <c r="H26" s="154"/>
      <c r="I26" s="154"/>
      <c r="J26" s="154"/>
      <c r="K26" s="154"/>
      <c r="L26" s="154"/>
    </row>
  </sheetData>
  <conditionalFormatting sqref="D1:D3 D17:D65174 D8:D12">
    <cfRule type="cellIs" dxfId="765" priority="543" operator="equal">
      <formula>$P$2</formula>
    </cfRule>
  </conditionalFormatting>
  <conditionalFormatting sqref="C4:C7">
    <cfRule type="cellIs" dxfId="764" priority="338" operator="equal">
      <formula>$O$2</formula>
    </cfRule>
  </conditionalFormatting>
  <conditionalFormatting sqref="C4:C7">
    <cfRule type="cellIs" dxfId="763" priority="327" operator="equal">
      <formula>$Y$2</formula>
    </cfRule>
    <cfRule type="cellIs" dxfId="762" priority="328" operator="equal">
      <formula>$X$2</formula>
    </cfRule>
    <cfRule type="cellIs" dxfId="761" priority="329" operator="equal">
      <formula>$W$2</formula>
    </cfRule>
    <cfRule type="cellIs" dxfId="760" priority="330" operator="equal">
      <formula>$V$2</formula>
    </cfRule>
    <cfRule type="cellIs" dxfId="759" priority="331" operator="equal">
      <formula>$U$2</formula>
    </cfRule>
    <cfRule type="cellIs" dxfId="758" priority="332" operator="equal">
      <formula>$T$2</formula>
    </cfRule>
    <cfRule type="cellIs" dxfId="757" priority="333" operator="equal">
      <formula>$S$2</formula>
    </cfRule>
    <cfRule type="cellIs" dxfId="756" priority="334" operator="equal">
      <formula>$R$2</formula>
    </cfRule>
    <cfRule type="cellIs" dxfId="755" priority="335" operator="equal">
      <formula>$Q$2</formula>
    </cfRule>
    <cfRule type="cellIs" dxfId="754" priority="336" operator="equal">
      <formula>$P$2</formula>
    </cfRule>
  </conditionalFormatting>
  <conditionalFormatting sqref="C4:C7">
    <cfRule type="cellIs" dxfId="753" priority="337" operator="equal">
      <formula>$N$2</formula>
    </cfRule>
  </conditionalFormatting>
  <conditionalFormatting sqref="D6:D7">
    <cfRule type="cellIs" dxfId="752" priority="290" operator="equal">
      <formula>$P$2</formula>
    </cfRule>
  </conditionalFormatting>
  <conditionalFormatting sqref="D6:D7">
    <cfRule type="cellIs" dxfId="751" priority="279" operator="equal">
      <formula>$Z$2</formula>
    </cfRule>
    <cfRule type="cellIs" dxfId="750" priority="280" operator="equal">
      <formula>$Y$2</formula>
    </cfRule>
    <cfRule type="cellIs" dxfId="749" priority="281" operator="equal">
      <formula>$X$2</formula>
    </cfRule>
    <cfRule type="cellIs" dxfId="748" priority="282" operator="equal">
      <formula>$W$2</formula>
    </cfRule>
    <cfRule type="cellIs" dxfId="747" priority="283" operator="equal">
      <formula>$V$2</formula>
    </cfRule>
    <cfRule type="cellIs" dxfId="746" priority="284" operator="equal">
      <formula>$U$2</formula>
    </cfRule>
    <cfRule type="cellIs" dxfId="745" priority="285" operator="equal">
      <formula>$T$2</formula>
    </cfRule>
    <cfRule type="cellIs" dxfId="744" priority="286" operator="equal">
      <formula>$S$2</formula>
    </cfRule>
    <cfRule type="cellIs" dxfId="743" priority="287" operator="equal">
      <formula>$R$2</formula>
    </cfRule>
    <cfRule type="cellIs" dxfId="742" priority="288" operator="equal">
      <formula>$Q$2</formula>
    </cfRule>
  </conditionalFormatting>
  <conditionalFormatting sqref="D6:D7">
    <cfRule type="cellIs" dxfId="741" priority="289" operator="equal">
      <formula>$O$2</formula>
    </cfRule>
  </conditionalFormatting>
  <conditionalFormatting sqref="C8:C21">
    <cfRule type="cellIs" dxfId="740" priority="14" operator="equal">
      <formula>$P$2</formula>
    </cfRule>
  </conditionalFormatting>
  <conditionalFormatting sqref="D13:D16">
    <cfRule type="cellIs" dxfId="739" priority="13" operator="equal">
      <formula>$P$2</formula>
    </cfRule>
  </conditionalFormatting>
  <conditionalFormatting sqref="D4:D5">
    <cfRule type="cellIs" dxfId="738" priority="12" operator="equal">
      <formula>$O$2</formula>
    </cfRule>
  </conditionalFormatting>
  <conditionalFormatting sqref="D4:D5">
    <cfRule type="cellIs" dxfId="737" priority="1" operator="equal">
      <formula>$Y$2</formula>
    </cfRule>
    <cfRule type="cellIs" dxfId="736" priority="2" operator="equal">
      <formula>$X$2</formula>
    </cfRule>
    <cfRule type="cellIs" dxfId="735" priority="3" operator="equal">
      <formula>$W$2</formula>
    </cfRule>
    <cfRule type="cellIs" dxfId="734" priority="4" operator="equal">
      <formula>$V$2</formula>
    </cfRule>
    <cfRule type="cellIs" dxfId="733" priority="5" operator="equal">
      <formula>$U$2</formula>
    </cfRule>
    <cfRule type="cellIs" dxfId="732" priority="6" operator="equal">
      <formula>$T$2</formula>
    </cfRule>
    <cfRule type="cellIs" dxfId="731" priority="7" operator="equal">
      <formula>$S$2</formula>
    </cfRule>
    <cfRule type="cellIs" dxfId="730" priority="8" operator="equal">
      <formula>$R$2</formula>
    </cfRule>
    <cfRule type="cellIs" dxfId="729" priority="9" operator="equal">
      <formula>$Q$2</formula>
    </cfRule>
    <cfRule type="cellIs" dxfId="728" priority="10" operator="equal">
      <formula>$P$2</formula>
    </cfRule>
  </conditionalFormatting>
  <conditionalFormatting sqref="D4:D5">
    <cfRule type="cellIs" dxfId="727" priority="11" operator="equal">
      <formula>$N$2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62"/>
  <sheetViews>
    <sheetView showGridLines="0" rightToLeft="1" topLeftCell="A10" zoomScaleNormal="100" workbookViewId="0">
      <selection activeCell="B24" sqref="B24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15.140625" style="2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 x14ac:dyDescent="0.25">
      <c r="F1" s="130" t="s">
        <v>80</v>
      </c>
      <c r="G1" s="130"/>
      <c r="H1" s="37"/>
      <c r="I1" s="37"/>
      <c r="J1" s="37"/>
    </row>
    <row r="2" spans="1:28" ht="29.25" thickBot="1" x14ac:dyDescent="0.6">
      <c r="A2" s="18"/>
      <c r="B2" s="18"/>
      <c r="C2" s="18"/>
      <c r="D2" s="18"/>
      <c r="E2" s="1" t="s">
        <v>47</v>
      </c>
      <c r="H2" s="18"/>
      <c r="I2" s="18"/>
      <c r="J2" s="64" t="e">
        <f>SUM(K:K)/COUNT(K:K)</f>
        <v>#VALUE!</v>
      </c>
      <c r="K2" s="105" t="s">
        <v>91</v>
      </c>
      <c r="L2" s="18">
        <f>COUNT(K:K)</f>
        <v>0</v>
      </c>
      <c r="M2" s="1"/>
      <c r="Q2" s="27" t="s">
        <v>61</v>
      </c>
      <c r="R2" s="27" t="s">
        <v>62</v>
      </c>
      <c r="S2" s="27" t="s">
        <v>63</v>
      </c>
      <c r="T2" s="27" t="s">
        <v>64</v>
      </c>
      <c r="U2" s="27" t="s">
        <v>65</v>
      </c>
      <c r="V2" s="27" t="s">
        <v>66</v>
      </c>
      <c r="W2" s="27" t="s">
        <v>67</v>
      </c>
      <c r="X2" s="27" t="s">
        <v>68</v>
      </c>
      <c r="Y2" s="27" t="s">
        <v>69</v>
      </c>
      <c r="Z2" s="27" t="s">
        <v>70</v>
      </c>
      <c r="AA2" s="27" t="s">
        <v>71</v>
      </c>
      <c r="AB2" s="28" t="s">
        <v>72</v>
      </c>
    </row>
    <row r="3" spans="1:28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102</v>
      </c>
      <c r="H3" s="140" t="s">
        <v>100</v>
      </c>
      <c r="I3" s="128" t="s">
        <v>88</v>
      </c>
      <c r="J3" s="34" t="s">
        <v>86</v>
      </c>
      <c r="K3" s="34" t="s">
        <v>79</v>
      </c>
      <c r="L3" s="35" t="s">
        <v>78</v>
      </c>
      <c r="Q3" s="26" t="s">
        <v>58</v>
      </c>
    </row>
    <row r="4" spans="1:28" s="85" customFormat="1" ht="18.75" customHeight="1" x14ac:dyDescent="0.45">
      <c r="A4" s="65">
        <v>1</v>
      </c>
      <c r="B4" s="65" t="s">
        <v>112</v>
      </c>
      <c r="C4" s="151" t="s">
        <v>90</v>
      </c>
      <c r="D4" s="142" t="s">
        <v>110</v>
      </c>
      <c r="E4" s="143" t="s">
        <v>165</v>
      </c>
      <c r="F4" s="143" t="s">
        <v>180</v>
      </c>
      <c r="G4" s="143" t="s">
        <v>125</v>
      </c>
      <c r="H4" s="148"/>
      <c r="I4" s="84"/>
      <c r="J4" s="56" t="e">
        <f>IF(LEFT(I4,4)=LEFT(B4,4),IF(MID(B4,6,2)&lt;"12",(MID(B4,6,2)-1)*30+RIGHT(B4,2),(MID(B4,6,2)-7)*30+180+RIGHT(B4,2))-IF(MID(I4,6,2)&lt;"12",(MID(I4,6,2)-1)*30+RIGHT(I4,2),(MID(I4,6,2)-6)*30+180+RIGHT(I4,2)),(LEFT(B4,4)-LEFT(I4,4)-1)*360+(360-IF(MID(I4,6,2)&lt;"12",(MID(I4,6,2)-1)*30+RIGHT(I4,2),(MID(I4,6,2)-6)*30+180+RIGHT(I4,2))+IF(MID(B4,6,2)&lt;"12",(MID(B4,6,2)-1)*30+RIGHT(B4,2),(MID(B4,6,2)-7)*30+180+RIGHT(B4,2))))</f>
        <v>#VALUE!</v>
      </c>
      <c r="K4" s="56" t="e">
        <f>IF(J4&lt;=0,100,IF(J4&lt;=90,100,IF(AND(J4&gt;90,J4&lt;=180),75,IF(AND(J4&gt;180,J4&lt;=360),50,IF(AND(J4&gt;360,J4&lt;=720),25,0)))))</f>
        <v>#VALUE!</v>
      </c>
      <c r="L4" s="56" t="s">
        <v>77</v>
      </c>
      <c r="P4" s="86" t="e">
        <f>#REF!</f>
        <v>#REF!</v>
      </c>
      <c r="Q4" s="65">
        <f t="shared" ref="Q4:AB4" si="0">COUNTIFS($E:$E,$P$4,$D:$D,Q$2)</f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  <c r="AB4" s="65">
        <f t="shared" si="0"/>
        <v>0</v>
      </c>
    </row>
    <row r="5" spans="1:28" s="85" customFormat="1" ht="18.75" customHeight="1" x14ac:dyDescent="0.45">
      <c r="A5" s="65">
        <v>2</v>
      </c>
      <c r="B5" s="148" t="s">
        <v>112</v>
      </c>
      <c r="C5" s="151" t="s">
        <v>90</v>
      </c>
      <c r="D5" s="142" t="s">
        <v>110</v>
      </c>
      <c r="E5" s="143" t="s">
        <v>271</v>
      </c>
      <c r="F5" s="143" t="s">
        <v>272</v>
      </c>
      <c r="G5" s="143" t="s">
        <v>164</v>
      </c>
      <c r="H5" s="148"/>
      <c r="I5" s="87"/>
      <c r="J5" s="31"/>
      <c r="K5" s="31"/>
      <c r="L5" s="31"/>
      <c r="P5" s="86" t="e">
        <f>#REF!</f>
        <v>#REF!</v>
      </c>
      <c r="Q5" s="65">
        <f t="shared" ref="Q5:AB5" si="1">COUNTIFS($E:$E,$P$5,$D:$D,Q$2)</f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  <c r="AB5" s="65">
        <f t="shared" si="1"/>
        <v>0</v>
      </c>
    </row>
    <row r="6" spans="1:28" s="85" customFormat="1" ht="18.75" customHeight="1" x14ac:dyDescent="0.45">
      <c r="A6" s="65">
        <v>3</v>
      </c>
      <c r="B6" s="65" t="s">
        <v>277</v>
      </c>
      <c r="C6" s="151" t="s">
        <v>90</v>
      </c>
      <c r="D6" s="142" t="s">
        <v>278</v>
      </c>
      <c r="E6" s="143" t="s">
        <v>271</v>
      </c>
      <c r="F6" s="143" t="s">
        <v>273</v>
      </c>
      <c r="G6" s="143" t="s">
        <v>164</v>
      </c>
      <c r="H6" s="148"/>
      <c r="I6" s="87"/>
      <c r="J6" s="31"/>
      <c r="K6" s="31"/>
      <c r="L6" s="31"/>
      <c r="P6" s="86" t="e">
        <f>#REF!</f>
        <v>#REF!</v>
      </c>
      <c r="Q6" s="65">
        <f t="shared" ref="Q6:AB6" si="2">COUNTIFS($E:$E,$P$6,$D:$D,Q$2)</f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  <c r="AB6" s="65">
        <f t="shared" si="2"/>
        <v>0</v>
      </c>
    </row>
    <row r="7" spans="1:28" s="85" customFormat="1" ht="18.75" customHeight="1" x14ac:dyDescent="0.45">
      <c r="A7" s="65">
        <v>4</v>
      </c>
      <c r="B7" s="65" t="s">
        <v>277</v>
      </c>
      <c r="C7" s="151" t="s">
        <v>90</v>
      </c>
      <c r="D7" s="142" t="s">
        <v>278</v>
      </c>
      <c r="E7" s="143" t="s">
        <v>271</v>
      </c>
      <c r="F7" s="143" t="s">
        <v>399</v>
      </c>
      <c r="G7" s="143" t="s">
        <v>284</v>
      </c>
      <c r="H7" s="148"/>
      <c r="I7" s="68"/>
      <c r="J7" s="57"/>
      <c r="K7" s="31"/>
      <c r="L7" s="31"/>
      <c r="P7" s="86" t="e">
        <f>#REF!</f>
        <v>#REF!</v>
      </c>
      <c r="Q7" s="65">
        <f t="shared" ref="Q7:AB7" si="3">COUNTIFS($E:$E,$P$7,$D:$D,Q$2)</f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  <c r="AB7" s="65">
        <f t="shared" si="3"/>
        <v>0</v>
      </c>
    </row>
    <row r="8" spans="1:28" s="85" customFormat="1" ht="18.75" x14ac:dyDescent="0.45">
      <c r="A8" s="65">
        <v>5</v>
      </c>
      <c r="B8" s="65" t="s">
        <v>277</v>
      </c>
      <c r="C8" s="151" t="s">
        <v>90</v>
      </c>
      <c r="D8" s="142" t="s">
        <v>278</v>
      </c>
      <c r="E8" s="143" t="s">
        <v>271</v>
      </c>
      <c r="F8" s="143" t="s">
        <v>400</v>
      </c>
      <c r="G8" s="143" t="s">
        <v>284</v>
      </c>
      <c r="H8" s="148"/>
    </row>
    <row r="9" spans="1:28" s="85" customFormat="1" ht="18.75" x14ac:dyDescent="0.45">
      <c r="A9" s="65">
        <v>6</v>
      </c>
      <c r="B9" s="65" t="s">
        <v>277</v>
      </c>
      <c r="C9" s="151" t="s">
        <v>90</v>
      </c>
      <c r="D9" s="142" t="s">
        <v>278</v>
      </c>
      <c r="E9" s="143" t="s">
        <v>271</v>
      </c>
      <c r="F9" s="143" t="s">
        <v>401</v>
      </c>
      <c r="G9" s="143" t="s">
        <v>284</v>
      </c>
      <c r="H9" s="148"/>
    </row>
    <row r="10" spans="1:28" s="85" customFormat="1" ht="18.75" x14ac:dyDescent="0.45">
      <c r="A10" s="65">
        <v>7</v>
      </c>
      <c r="B10" s="65" t="s">
        <v>277</v>
      </c>
      <c r="C10" s="151" t="s">
        <v>90</v>
      </c>
      <c r="D10" s="142" t="s">
        <v>278</v>
      </c>
      <c r="E10" s="143" t="s">
        <v>271</v>
      </c>
      <c r="F10" s="143" t="s">
        <v>402</v>
      </c>
      <c r="G10" s="143" t="s">
        <v>284</v>
      </c>
      <c r="H10" s="148"/>
    </row>
    <row r="11" spans="1:28" s="85" customFormat="1" ht="18.75" x14ac:dyDescent="0.45">
      <c r="A11" s="65">
        <v>8</v>
      </c>
      <c r="B11" s="65" t="s">
        <v>277</v>
      </c>
      <c r="C11" s="151" t="s">
        <v>90</v>
      </c>
      <c r="D11" s="142" t="s">
        <v>278</v>
      </c>
      <c r="E11" s="143" t="s">
        <v>271</v>
      </c>
      <c r="F11" s="143" t="s">
        <v>403</v>
      </c>
      <c r="G11" s="143" t="s">
        <v>405</v>
      </c>
      <c r="H11" s="148"/>
    </row>
    <row r="12" spans="1:28" s="85" customFormat="1" ht="18.75" x14ac:dyDescent="0.45">
      <c r="A12" s="65">
        <v>9</v>
      </c>
      <c r="B12" s="65" t="s">
        <v>277</v>
      </c>
      <c r="C12" s="151" t="s">
        <v>90</v>
      </c>
      <c r="D12" s="142" t="s">
        <v>278</v>
      </c>
      <c r="E12" s="143" t="s">
        <v>271</v>
      </c>
      <c r="F12" s="143" t="s">
        <v>404</v>
      </c>
      <c r="G12" s="143" t="s">
        <v>326</v>
      </c>
      <c r="H12" s="148"/>
    </row>
    <row r="13" spans="1:28" s="85" customFormat="1" ht="18.75" x14ac:dyDescent="0.45">
      <c r="A13" s="65">
        <v>9</v>
      </c>
      <c r="B13" s="65" t="s">
        <v>607</v>
      </c>
      <c r="C13" s="151" t="s">
        <v>90</v>
      </c>
      <c r="D13" s="142" t="s">
        <v>585</v>
      </c>
      <c r="E13" s="143" t="s">
        <v>271</v>
      </c>
      <c r="F13" s="143" t="s">
        <v>631</v>
      </c>
      <c r="G13" s="143" t="s">
        <v>609</v>
      </c>
      <c r="H13" s="148"/>
    </row>
    <row r="14" spans="1:28" s="85" customFormat="1" ht="18.75" x14ac:dyDescent="0.45">
      <c r="A14" s="65">
        <v>10</v>
      </c>
      <c r="B14" s="65" t="s">
        <v>607</v>
      </c>
      <c r="C14" s="151" t="s">
        <v>90</v>
      </c>
      <c r="D14" s="142" t="s">
        <v>585</v>
      </c>
      <c r="E14" s="143" t="s">
        <v>271</v>
      </c>
      <c r="F14" s="143" t="s">
        <v>401</v>
      </c>
      <c r="G14" s="143" t="s">
        <v>609</v>
      </c>
      <c r="H14" s="148"/>
    </row>
    <row r="15" spans="1:28" s="85" customFormat="1" ht="18.75" x14ac:dyDescent="0.45">
      <c r="A15" s="65">
        <v>11</v>
      </c>
      <c r="B15" s="65" t="s">
        <v>607</v>
      </c>
      <c r="C15" s="151" t="s">
        <v>90</v>
      </c>
      <c r="D15" s="142" t="s">
        <v>585</v>
      </c>
      <c r="E15" s="143" t="s">
        <v>271</v>
      </c>
      <c r="F15" s="143" t="s">
        <v>632</v>
      </c>
      <c r="G15" s="143" t="s">
        <v>609</v>
      </c>
      <c r="H15" s="148"/>
    </row>
    <row r="16" spans="1:28" s="85" customFormat="1" ht="18.75" x14ac:dyDescent="0.45">
      <c r="A16" s="65">
        <v>12</v>
      </c>
      <c r="B16" s="65" t="s">
        <v>607</v>
      </c>
      <c r="C16" s="151" t="s">
        <v>90</v>
      </c>
      <c r="D16" s="142" t="s">
        <v>585</v>
      </c>
      <c r="E16" s="143" t="s">
        <v>271</v>
      </c>
      <c r="F16" s="143" t="s">
        <v>633</v>
      </c>
      <c r="G16" s="143" t="s">
        <v>609</v>
      </c>
      <c r="H16" s="148"/>
    </row>
    <row r="17" spans="1:8" s="85" customFormat="1" ht="18.75" x14ac:dyDescent="0.45">
      <c r="A17" s="65">
        <v>13</v>
      </c>
      <c r="B17" s="65" t="s">
        <v>607</v>
      </c>
      <c r="C17" s="151" t="s">
        <v>90</v>
      </c>
      <c r="D17" s="142" t="s">
        <v>585</v>
      </c>
      <c r="E17" s="143" t="s">
        <v>635</v>
      </c>
      <c r="F17" s="143" t="s">
        <v>634</v>
      </c>
      <c r="G17" s="143" t="s">
        <v>405</v>
      </c>
      <c r="H17" s="148"/>
    </row>
    <row r="18" spans="1:8" s="85" customFormat="1" ht="18.75" x14ac:dyDescent="0.45">
      <c r="A18" s="65">
        <v>14</v>
      </c>
      <c r="B18" s="65" t="s">
        <v>607</v>
      </c>
      <c r="C18" s="151" t="s">
        <v>90</v>
      </c>
      <c r="D18" s="142" t="s">
        <v>585</v>
      </c>
      <c r="E18" s="143" t="s">
        <v>635</v>
      </c>
      <c r="F18" s="143" t="s">
        <v>636</v>
      </c>
      <c r="G18" s="143" t="s">
        <v>637</v>
      </c>
      <c r="H18" s="148"/>
    </row>
    <row r="19" spans="1:8" s="85" customFormat="1" ht="18.75" x14ac:dyDescent="0.45">
      <c r="A19" s="65">
        <v>15</v>
      </c>
      <c r="B19" s="65" t="s">
        <v>859</v>
      </c>
      <c r="C19" s="151" t="s">
        <v>90</v>
      </c>
      <c r="D19" s="142" t="s">
        <v>822</v>
      </c>
      <c r="E19" s="143" t="s">
        <v>635</v>
      </c>
      <c r="F19" s="143" t="s">
        <v>910</v>
      </c>
      <c r="G19" s="143" t="s">
        <v>405</v>
      </c>
      <c r="H19" s="148"/>
    </row>
    <row r="20" spans="1:8" s="85" customFormat="1" ht="18.75" x14ac:dyDescent="0.45">
      <c r="A20" s="65">
        <v>16</v>
      </c>
      <c r="B20" s="65" t="s">
        <v>859</v>
      </c>
      <c r="C20" s="151" t="s">
        <v>90</v>
      </c>
      <c r="D20" s="142" t="s">
        <v>822</v>
      </c>
      <c r="E20" s="143" t="s">
        <v>912</v>
      </c>
      <c r="F20" s="143" t="s">
        <v>911</v>
      </c>
      <c r="G20" s="143" t="s">
        <v>364</v>
      </c>
      <c r="H20" s="148"/>
    </row>
    <row r="21" spans="1:8" s="85" customFormat="1" ht="18.75" x14ac:dyDescent="0.45">
      <c r="A21" s="65">
        <v>17</v>
      </c>
      <c r="B21" s="65" t="s">
        <v>859</v>
      </c>
      <c r="C21" s="151" t="s">
        <v>90</v>
      </c>
      <c r="D21" s="142" t="s">
        <v>822</v>
      </c>
      <c r="E21" s="143" t="s">
        <v>271</v>
      </c>
      <c r="F21" s="143" t="s">
        <v>913</v>
      </c>
      <c r="G21" s="143" t="s">
        <v>364</v>
      </c>
      <c r="H21" s="148"/>
    </row>
    <row r="22" spans="1:8" s="85" customFormat="1" ht="18.75" x14ac:dyDescent="0.45">
      <c r="A22" s="65">
        <v>18</v>
      </c>
      <c r="B22" s="65" t="s">
        <v>859</v>
      </c>
      <c r="C22" s="151" t="s">
        <v>90</v>
      </c>
      <c r="D22" s="142" t="s">
        <v>822</v>
      </c>
      <c r="E22" s="143" t="s">
        <v>271</v>
      </c>
      <c r="F22" s="143" t="s">
        <v>914</v>
      </c>
      <c r="G22" s="143" t="s">
        <v>364</v>
      </c>
      <c r="H22" s="148"/>
    </row>
    <row r="23" spans="1:8" s="85" customFormat="1" ht="18.75" x14ac:dyDescent="0.45">
      <c r="A23" s="65">
        <v>19</v>
      </c>
      <c r="B23" s="65" t="s">
        <v>859</v>
      </c>
      <c r="C23" s="151" t="s">
        <v>90</v>
      </c>
      <c r="D23" s="142" t="s">
        <v>822</v>
      </c>
      <c r="E23" s="143"/>
      <c r="F23" s="143"/>
      <c r="G23" s="143"/>
      <c r="H23" s="148"/>
    </row>
    <row r="24" spans="1:8" s="85" customFormat="1" ht="18.75" x14ac:dyDescent="0.45">
      <c r="A24" s="65">
        <v>20</v>
      </c>
      <c r="B24" s="65"/>
      <c r="C24" s="151"/>
      <c r="D24" s="142"/>
      <c r="E24" s="143"/>
      <c r="F24" s="143"/>
      <c r="G24" s="143"/>
      <c r="H24" s="148"/>
    </row>
    <row r="25" spans="1:8" s="85" customFormat="1" ht="18.75" x14ac:dyDescent="0.45">
      <c r="A25" s="65">
        <v>21</v>
      </c>
      <c r="B25" s="65"/>
      <c r="C25" s="151"/>
      <c r="D25" s="142"/>
      <c r="E25" s="143"/>
      <c r="F25" s="143"/>
      <c r="G25" s="143"/>
      <c r="H25" s="148"/>
    </row>
    <row r="26" spans="1:8" s="85" customFormat="1" ht="18.75" x14ac:dyDescent="0.45">
      <c r="A26" s="65">
        <v>22</v>
      </c>
      <c r="B26" s="65"/>
      <c r="C26" s="151"/>
      <c r="D26" s="142"/>
      <c r="E26" s="143"/>
      <c r="F26" s="143"/>
      <c r="G26" s="143"/>
      <c r="H26" s="148"/>
    </row>
    <row r="27" spans="1:8" s="85" customFormat="1" ht="18.75" x14ac:dyDescent="0.45">
      <c r="A27" s="65">
        <v>23</v>
      </c>
      <c r="B27" s="65"/>
      <c r="C27" s="151"/>
      <c r="D27" s="142"/>
      <c r="E27" s="143"/>
      <c r="F27" s="143"/>
      <c r="G27" s="143"/>
      <c r="H27" s="148"/>
    </row>
    <row r="28" spans="1:8" s="85" customFormat="1" ht="18.75" x14ac:dyDescent="0.45">
      <c r="A28" s="65">
        <v>24</v>
      </c>
      <c r="B28" s="65"/>
      <c r="C28" s="151"/>
      <c r="D28" s="142"/>
      <c r="E28" s="143"/>
      <c r="F28" s="143"/>
      <c r="G28" s="143"/>
      <c r="H28" s="148"/>
    </row>
    <row r="29" spans="1:8" s="85" customFormat="1" ht="18.75" x14ac:dyDescent="0.45">
      <c r="A29" s="65">
        <v>25</v>
      </c>
      <c r="B29" s="65"/>
      <c r="C29" s="151"/>
      <c r="D29" s="142"/>
      <c r="E29" s="143"/>
      <c r="F29" s="143"/>
      <c r="G29" s="143"/>
      <c r="H29" s="148"/>
    </row>
    <row r="30" spans="1:8" s="85" customFormat="1" ht="18.75" x14ac:dyDescent="0.45">
      <c r="A30" s="65">
        <v>26</v>
      </c>
      <c r="B30" s="65"/>
      <c r="C30" s="151"/>
      <c r="D30" s="142"/>
      <c r="E30" s="143"/>
      <c r="F30" s="143"/>
      <c r="G30" s="143"/>
      <c r="H30" s="148"/>
    </row>
    <row r="31" spans="1:8" s="85" customFormat="1" ht="18.75" x14ac:dyDescent="0.45">
      <c r="A31" s="65">
        <v>27</v>
      </c>
      <c r="B31" s="65"/>
      <c r="C31" s="151"/>
      <c r="D31" s="142"/>
      <c r="E31" s="143"/>
      <c r="F31" s="143"/>
      <c r="G31" s="143"/>
      <c r="H31" s="148"/>
    </row>
    <row r="32" spans="1:8" s="85" customFormat="1" ht="18.75" x14ac:dyDescent="0.45">
      <c r="A32" s="65">
        <v>28</v>
      </c>
      <c r="B32" s="65"/>
      <c r="C32" s="151"/>
      <c r="D32" s="142"/>
      <c r="E32" s="143"/>
      <c r="F32" s="143"/>
      <c r="G32" s="143"/>
      <c r="H32" s="148"/>
    </row>
    <row r="33" spans="1:8" s="85" customFormat="1" ht="18.75" x14ac:dyDescent="0.45">
      <c r="A33" s="65">
        <v>29</v>
      </c>
      <c r="B33" s="65"/>
      <c r="C33" s="151"/>
      <c r="D33" s="142"/>
      <c r="E33" s="143"/>
      <c r="F33" s="143"/>
      <c r="G33" s="143"/>
      <c r="H33" s="148"/>
    </row>
    <row r="34" spans="1:8" s="85" customFormat="1" ht="18.75" x14ac:dyDescent="0.45">
      <c r="A34" s="65">
        <v>30</v>
      </c>
      <c r="B34" s="65"/>
      <c r="C34" s="151"/>
      <c r="D34" s="142"/>
      <c r="E34" s="143"/>
      <c r="F34" s="143"/>
      <c r="G34" s="143"/>
      <c r="H34" s="148"/>
    </row>
    <row r="35" spans="1:8" s="85" customFormat="1" ht="18.75" x14ac:dyDescent="0.45">
      <c r="A35" s="65">
        <v>31</v>
      </c>
      <c r="B35" s="65"/>
      <c r="C35" s="151"/>
      <c r="D35" s="142"/>
      <c r="E35" s="143"/>
      <c r="F35" s="143"/>
      <c r="G35" s="143"/>
      <c r="H35" s="148"/>
    </row>
    <row r="36" spans="1:8" s="85" customFormat="1" ht="18.75" x14ac:dyDescent="0.45">
      <c r="A36" s="65">
        <v>32</v>
      </c>
      <c r="B36" s="65"/>
      <c r="C36" s="151"/>
      <c r="D36" s="142"/>
      <c r="E36" s="143"/>
      <c r="F36" s="143"/>
      <c r="G36" s="143"/>
      <c r="H36" s="148"/>
    </row>
    <row r="37" spans="1:8" s="85" customFormat="1" ht="18.75" x14ac:dyDescent="0.45">
      <c r="A37" s="65">
        <v>33</v>
      </c>
      <c r="B37" s="65"/>
      <c r="C37" s="151"/>
      <c r="D37" s="142"/>
      <c r="E37" s="143"/>
      <c r="F37" s="143"/>
      <c r="G37" s="143"/>
      <c r="H37" s="148"/>
    </row>
    <row r="38" spans="1:8" s="85" customFormat="1" ht="18.75" x14ac:dyDescent="0.45">
      <c r="A38" s="65">
        <v>34</v>
      </c>
      <c r="B38" s="65"/>
      <c r="C38" s="151"/>
      <c r="D38" s="142"/>
      <c r="E38" s="143"/>
      <c r="F38" s="143"/>
      <c r="G38" s="143"/>
      <c r="H38" s="148"/>
    </row>
    <row r="39" spans="1:8" s="85" customFormat="1" ht="18.75" x14ac:dyDescent="0.45">
      <c r="A39" s="65">
        <v>35</v>
      </c>
      <c r="B39" s="65"/>
      <c r="C39" s="151"/>
      <c r="D39" s="142"/>
      <c r="E39" s="143"/>
      <c r="F39" s="143"/>
      <c r="G39" s="143"/>
      <c r="H39" s="148"/>
    </row>
    <row r="40" spans="1:8" s="85" customFormat="1" ht="18.75" x14ac:dyDescent="0.45">
      <c r="A40" s="65">
        <v>36</v>
      </c>
      <c r="B40" s="65"/>
      <c r="C40" s="151"/>
      <c r="D40" s="142"/>
      <c r="E40" s="143"/>
      <c r="F40" s="143"/>
      <c r="G40" s="143"/>
      <c r="H40" s="148"/>
    </row>
    <row r="41" spans="1:8" s="85" customFormat="1" ht="18.75" x14ac:dyDescent="0.45">
      <c r="A41" s="65">
        <v>37</v>
      </c>
      <c r="B41" s="65"/>
      <c r="C41" s="151"/>
      <c r="D41" s="142"/>
      <c r="E41" s="143"/>
      <c r="F41" s="143"/>
      <c r="G41" s="143"/>
      <c r="H41" s="148"/>
    </row>
    <row r="42" spans="1:8" s="85" customFormat="1" ht="18.75" x14ac:dyDescent="0.45">
      <c r="A42" s="65">
        <v>38</v>
      </c>
      <c r="B42" s="65"/>
      <c r="C42" s="151"/>
      <c r="D42" s="142"/>
      <c r="E42" s="143"/>
      <c r="F42" s="143"/>
      <c r="G42" s="143"/>
      <c r="H42" s="148"/>
    </row>
    <row r="43" spans="1:8" s="85" customFormat="1" ht="18.75" x14ac:dyDescent="0.45">
      <c r="A43" s="65">
        <v>39</v>
      </c>
      <c r="B43" s="65"/>
      <c r="C43" s="151"/>
      <c r="D43" s="142"/>
      <c r="E43" s="143"/>
      <c r="F43" s="143"/>
      <c r="G43" s="143"/>
      <c r="H43" s="148"/>
    </row>
    <row r="44" spans="1:8" s="85" customFormat="1" ht="18.75" x14ac:dyDescent="0.45">
      <c r="A44" s="65">
        <v>40</v>
      </c>
      <c r="B44" s="65"/>
      <c r="C44" s="151"/>
      <c r="D44" s="142"/>
      <c r="E44" s="143"/>
      <c r="F44" s="143"/>
      <c r="G44" s="143"/>
      <c r="H44" s="148"/>
    </row>
    <row r="45" spans="1:8" s="85" customFormat="1" ht="18.75" x14ac:dyDescent="0.45">
      <c r="A45" s="65">
        <v>41</v>
      </c>
      <c r="B45" s="65"/>
      <c r="C45" s="151"/>
      <c r="D45" s="142"/>
      <c r="E45" s="143"/>
      <c r="F45" s="143"/>
      <c r="G45" s="143"/>
      <c r="H45" s="148"/>
    </row>
    <row r="46" spans="1:8" s="85" customFormat="1" ht="18.75" x14ac:dyDescent="0.45">
      <c r="A46" s="65">
        <v>42</v>
      </c>
      <c r="B46" s="65"/>
      <c r="C46" s="151"/>
      <c r="D46" s="142"/>
      <c r="E46" s="143"/>
      <c r="F46" s="143"/>
      <c r="G46" s="143"/>
      <c r="H46" s="148"/>
    </row>
    <row r="47" spans="1:8" s="85" customFormat="1" ht="18.75" x14ac:dyDescent="0.45">
      <c r="A47" s="65">
        <v>43</v>
      </c>
      <c r="B47" s="65"/>
      <c r="C47" s="151"/>
      <c r="D47" s="142"/>
      <c r="E47" s="143"/>
      <c r="F47" s="143"/>
      <c r="G47" s="143"/>
      <c r="H47" s="148"/>
    </row>
    <row r="48" spans="1:8" s="85" customFormat="1" ht="18.75" x14ac:dyDescent="0.45">
      <c r="A48" s="65">
        <v>44</v>
      </c>
      <c r="B48" s="65"/>
      <c r="C48" s="151"/>
      <c r="D48" s="142"/>
      <c r="E48" s="143"/>
      <c r="F48" s="143"/>
      <c r="G48" s="143"/>
      <c r="H48" s="148"/>
    </row>
    <row r="49" spans="1:8" s="85" customFormat="1" ht="18.75" x14ac:dyDescent="0.45">
      <c r="A49" s="65">
        <v>45</v>
      </c>
      <c r="B49" s="65"/>
      <c r="C49" s="151"/>
      <c r="D49" s="142"/>
      <c r="E49" s="143"/>
      <c r="F49" s="143"/>
      <c r="G49" s="143"/>
      <c r="H49" s="148"/>
    </row>
    <row r="50" spans="1:8" s="85" customFormat="1" ht="18.75" x14ac:dyDescent="0.45">
      <c r="A50" s="65">
        <v>46</v>
      </c>
      <c r="B50" s="65"/>
      <c r="C50" s="151"/>
      <c r="D50" s="142"/>
      <c r="E50" s="143"/>
      <c r="F50" s="143"/>
      <c r="G50" s="143"/>
      <c r="H50" s="148"/>
    </row>
    <row r="51" spans="1:8" s="85" customFormat="1" ht="18.75" x14ac:dyDescent="0.45">
      <c r="A51" s="65">
        <v>47</v>
      </c>
      <c r="B51" s="65"/>
      <c r="C51" s="151"/>
      <c r="D51" s="142"/>
      <c r="E51" s="143"/>
      <c r="F51" s="143"/>
      <c r="G51" s="143"/>
      <c r="H51" s="148"/>
    </row>
    <row r="52" spans="1:8" s="85" customFormat="1" ht="18.75" x14ac:dyDescent="0.45">
      <c r="A52" s="65">
        <v>48</v>
      </c>
      <c r="B52" s="65"/>
      <c r="C52" s="151"/>
      <c r="D52" s="142"/>
      <c r="E52" s="143"/>
      <c r="F52" s="143"/>
      <c r="G52" s="143"/>
      <c r="H52" s="148"/>
    </row>
    <row r="53" spans="1:8" s="85" customFormat="1" ht="18.75" x14ac:dyDescent="0.45">
      <c r="A53" s="65">
        <v>49</v>
      </c>
      <c r="B53" s="65"/>
      <c r="C53" s="151"/>
      <c r="D53" s="142"/>
      <c r="E53" s="196"/>
      <c r="F53" s="196"/>
      <c r="G53" s="196"/>
      <c r="H53" s="148"/>
    </row>
    <row r="54" spans="1:8" s="85" customFormat="1" ht="18.75" x14ac:dyDescent="0.45">
      <c r="A54" s="65"/>
      <c r="B54" s="65"/>
      <c r="C54" s="151"/>
      <c r="D54" s="142"/>
      <c r="E54" s="143"/>
      <c r="F54" s="143"/>
      <c r="G54" s="143"/>
      <c r="H54" s="148"/>
    </row>
    <row r="55" spans="1:8" s="85" customFormat="1" ht="18.75" x14ac:dyDescent="0.45">
      <c r="A55" s="65"/>
      <c r="B55" s="65"/>
      <c r="C55" s="151"/>
      <c r="D55" s="142"/>
      <c r="E55" s="143"/>
      <c r="F55" s="143"/>
      <c r="G55" s="143"/>
      <c r="H55" s="148"/>
    </row>
    <row r="56" spans="1:8" s="85" customFormat="1" ht="18.75" x14ac:dyDescent="0.45">
      <c r="A56" s="65"/>
      <c r="B56" s="65"/>
      <c r="C56" s="151"/>
      <c r="D56" s="142"/>
      <c r="E56" s="143"/>
      <c r="F56" s="143"/>
      <c r="G56" s="143"/>
      <c r="H56" s="148"/>
    </row>
    <row r="57" spans="1:8" s="85" customFormat="1" ht="17.25" x14ac:dyDescent="0.4">
      <c r="D57" s="92"/>
    </row>
    <row r="58" spans="1:8" s="85" customFormat="1" ht="17.25" x14ac:dyDescent="0.4">
      <c r="D58" s="92"/>
    </row>
    <row r="59" spans="1:8" s="85" customFormat="1" ht="17.25" x14ac:dyDescent="0.4">
      <c r="D59" s="92"/>
    </row>
    <row r="60" spans="1:8" s="85" customFormat="1" ht="17.25" x14ac:dyDescent="0.4">
      <c r="D60" s="92"/>
    </row>
    <row r="61" spans="1:8" s="85" customFormat="1" ht="17.25" x14ac:dyDescent="0.4">
      <c r="D61" s="92"/>
    </row>
    <row r="62" spans="1:8" s="85" customFormat="1" ht="17.25" x14ac:dyDescent="0.4">
      <c r="D62" s="92"/>
    </row>
  </sheetData>
  <conditionalFormatting sqref="D1:D3 D57:D65398">
    <cfRule type="cellIs" dxfId="726" priority="169" operator="equal">
      <formula>$R$2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55" orientation="portrait" r:id="rId1"/>
  <colBreaks count="1" manualBreakCount="1">
    <brk id="11" min="1" max="26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65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8.140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48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thickBot="1" x14ac:dyDescent="0.5">
      <c r="A4" s="65">
        <v>1</v>
      </c>
      <c r="B4" s="143" t="s">
        <v>277</v>
      </c>
      <c r="C4" s="184" t="s">
        <v>90</v>
      </c>
      <c r="D4" s="143" t="s">
        <v>278</v>
      </c>
      <c r="E4" s="143" t="s">
        <v>553</v>
      </c>
      <c r="F4" s="143" t="s">
        <v>554</v>
      </c>
      <c r="G4" s="143" t="s">
        <v>555</v>
      </c>
      <c r="H4" s="123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93" t="e">
        <f>IF(I4&lt;=0,100,IF(I4&lt;=90,100,IF(AND(I4&gt;90,I4&lt;=180),75,IF(AND(I4&gt;180,I4&lt;=360),50,IF(AND(I4&gt;360,I4&lt;=720),25,0)))))</f>
        <v>#VALUE!</v>
      </c>
      <c r="K4" s="95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thickBot="1" x14ac:dyDescent="0.5">
      <c r="A5" s="65">
        <v>2</v>
      </c>
      <c r="B5" s="143" t="s">
        <v>607</v>
      </c>
      <c r="C5" s="143" t="s">
        <v>90</v>
      </c>
      <c r="D5" s="143" t="s">
        <v>585</v>
      </c>
      <c r="E5" s="143" t="s">
        <v>713</v>
      </c>
      <c r="F5" s="143" t="s">
        <v>817</v>
      </c>
      <c r="G5" s="153" t="s">
        <v>803</v>
      </c>
      <c r="H5" s="101"/>
      <c r="I5" s="94"/>
      <c r="J5" s="93"/>
      <c r="K5" s="95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thickBot="1" x14ac:dyDescent="0.5">
      <c r="A6" s="65">
        <v>3</v>
      </c>
      <c r="B6" s="143" t="s">
        <v>607</v>
      </c>
      <c r="C6" s="143" t="s">
        <v>90</v>
      </c>
      <c r="D6" s="143" t="s">
        <v>585</v>
      </c>
      <c r="E6" s="143" t="s">
        <v>713</v>
      </c>
      <c r="F6" s="143" t="s">
        <v>818</v>
      </c>
      <c r="G6" s="153" t="s">
        <v>803</v>
      </c>
      <c r="H6" s="101"/>
      <c r="I6" s="93"/>
      <c r="J6" s="93"/>
      <c r="K6" s="95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143"/>
      <c r="C7" s="143"/>
      <c r="D7" s="143"/>
      <c r="E7" s="143"/>
      <c r="F7" s="143"/>
      <c r="G7" s="153"/>
      <c r="H7" s="84"/>
      <c r="I7" s="56"/>
      <c r="J7" s="109"/>
      <c r="K7" s="6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thickBot="1" x14ac:dyDescent="0.5">
      <c r="A8" s="65">
        <v>5</v>
      </c>
      <c r="B8" s="143"/>
      <c r="C8" s="143"/>
      <c r="D8" s="143"/>
      <c r="E8" s="143"/>
      <c r="F8" s="143"/>
      <c r="G8" s="153"/>
      <c r="H8" s="90"/>
      <c r="I8" s="41"/>
      <c r="J8" s="108"/>
      <c r="K8" s="42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s="85" customFormat="1" ht="17.25" x14ac:dyDescent="0.4"/>
    <row r="10" spans="1:27" s="85" customFormat="1" ht="17.25" x14ac:dyDescent="0.4"/>
    <row r="11" spans="1:27" s="85" customFormat="1" ht="17.25" x14ac:dyDescent="0.4"/>
    <row r="12" spans="1:27" s="85" customFormat="1" ht="17.25" x14ac:dyDescent="0.4"/>
    <row r="13" spans="1:27" s="85" customFormat="1" ht="17.25" x14ac:dyDescent="0.4"/>
    <row r="14" spans="1:27" s="85" customFormat="1" ht="17.25" x14ac:dyDescent="0.4"/>
    <row r="15" spans="1:27" s="85" customFormat="1" ht="17.25" x14ac:dyDescent="0.4"/>
    <row r="16" spans="1:27" s="85" customFormat="1" ht="17.25" x14ac:dyDescent="0.4"/>
    <row r="17" s="85" customFormat="1" ht="17.25" x14ac:dyDescent="0.4"/>
    <row r="18" s="85" customFormat="1" ht="17.25" x14ac:dyDescent="0.4"/>
    <row r="19" s="85" customFormat="1" ht="17.25" x14ac:dyDescent="0.4"/>
    <row r="20" s="85" customFormat="1" ht="17.25" x14ac:dyDescent="0.4"/>
    <row r="21" s="85" customFormat="1" ht="17.25" x14ac:dyDescent="0.4"/>
    <row r="22" s="85" customFormat="1" ht="17.25" x14ac:dyDescent="0.4"/>
    <row r="23" s="85" customFormat="1" ht="17.25" x14ac:dyDescent="0.4"/>
    <row r="24" s="85" customFormat="1" ht="17.25" x14ac:dyDescent="0.4"/>
    <row r="25" s="85" customFormat="1" ht="17.25" x14ac:dyDescent="0.4"/>
    <row r="26" s="85" customFormat="1" ht="17.25" x14ac:dyDescent="0.4"/>
    <row r="27" s="85" customFormat="1" ht="17.25" x14ac:dyDescent="0.4"/>
    <row r="28" s="85" customFormat="1" ht="17.25" x14ac:dyDescent="0.4"/>
    <row r="29" s="85" customFormat="1" ht="17.25" x14ac:dyDescent="0.4"/>
    <row r="30" s="85" customFormat="1" ht="17.25" x14ac:dyDescent="0.4"/>
    <row r="31" s="85" customFormat="1" ht="17.25" x14ac:dyDescent="0.4"/>
    <row r="32" s="85" customFormat="1" ht="17.25" x14ac:dyDescent="0.4"/>
    <row r="33" spans="4:4" s="85" customFormat="1" ht="17.25" x14ac:dyDescent="0.4"/>
    <row r="34" spans="4:4" s="85" customFormat="1" ht="17.25" x14ac:dyDescent="0.4"/>
    <row r="35" spans="4:4" s="85" customFormat="1" ht="17.25" x14ac:dyDescent="0.4"/>
    <row r="36" spans="4:4" s="85" customFormat="1" ht="17.25" x14ac:dyDescent="0.4"/>
    <row r="37" spans="4:4" s="85" customFormat="1" ht="17.25" x14ac:dyDescent="0.4"/>
    <row r="38" spans="4:4" s="85" customFormat="1" ht="17.25" x14ac:dyDescent="0.4"/>
    <row r="39" spans="4:4" s="85" customFormat="1" ht="17.25" x14ac:dyDescent="0.4"/>
    <row r="40" spans="4:4" s="85" customFormat="1" ht="17.25" x14ac:dyDescent="0.4"/>
    <row r="41" spans="4:4" s="85" customFormat="1" ht="17.25" x14ac:dyDescent="0.4"/>
    <row r="42" spans="4:4" s="85" customFormat="1" ht="17.25" x14ac:dyDescent="0.4"/>
    <row r="43" spans="4:4" s="85" customFormat="1" ht="17.25" x14ac:dyDescent="0.4"/>
    <row r="44" spans="4:4" s="85" customFormat="1" ht="17.25" x14ac:dyDescent="0.4"/>
    <row r="45" spans="4:4" s="85" customFormat="1" ht="17.25" x14ac:dyDescent="0.4"/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  <row r="154" spans="4:4" s="85" customFormat="1" ht="17.25" x14ac:dyDescent="0.4">
      <c r="D154" s="92"/>
    </row>
    <row r="155" spans="4:4" s="85" customFormat="1" ht="17.25" x14ac:dyDescent="0.4">
      <c r="D155" s="92"/>
    </row>
    <row r="156" spans="4:4" s="85" customFormat="1" ht="17.25" x14ac:dyDescent="0.4">
      <c r="D156" s="92"/>
    </row>
    <row r="157" spans="4:4" s="85" customFormat="1" ht="17.25" x14ac:dyDescent="0.4">
      <c r="D157" s="92"/>
    </row>
    <row r="158" spans="4:4" s="85" customFormat="1" ht="17.25" x14ac:dyDescent="0.4">
      <c r="D158" s="92"/>
    </row>
    <row r="159" spans="4:4" s="85" customFormat="1" ht="17.25" x14ac:dyDescent="0.4">
      <c r="D159" s="92"/>
    </row>
    <row r="160" spans="4:4" s="85" customFormat="1" ht="17.25" x14ac:dyDescent="0.4">
      <c r="D160" s="92"/>
    </row>
    <row r="161" spans="4:4" s="85" customFormat="1" ht="17.25" x14ac:dyDescent="0.4">
      <c r="D161" s="92"/>
    </row>
    <row r="162" spans="4:4" s="85" customFormat="1" ht="17.25" x14ac:dyDescent="0.4">
      <c r="D162" s="92"/>
    </row>
    <row r="163" spans="4:4" s="85" customFormat="1" ht="17.25" x14ac:dyDescent="0.4">
      <c r="D163" s="92"/>
    </row>
    <row r="164" spans="4:4" s="85" customFormat="1" ht="17.25" x14ac:dyDescent="0.4">
      <c r="D164" s="92"/>
    </row>
    <row r="165" spans="4:4" s="85" customFormat="1" ht="17.25" x14ac:dyDescent="0.4">
      <c r="D165" s="92"/>
    </row>
  </sheetData>
  <conditionalFormatting sqref="D1:D3 D46:D65501">
    <cfRule type="cellIs" dxfId="725" priority="182" operator="equal">
      <formula>$Q$2</formula>
    </cfRule>
  </conditionalFormatting>
  <conditionalFormatting sqref="D5">
    <cfRule type="cellIs" dxfId="724" priority="49" operator="equal">
      <formula>$AA$2</formula>
    </cfRule>
    <cfRule type="cellIs" dxfId="723" priority="50" operator="equal">
      <formula>$Z$2</formula>
    </cfRule>
    <cfRule type="cellIs" dxfId="722" priority="51" operator="equal">
      <formula>$Y$2</formula>
    </cfRule>
    <cfRule type="cellIs" dxfId="721" priority="52" operator="equal">
      <formula>$X$2</formula>
    </cfRule>
    <cfRule type="cellIs" dxfId="720" priority="53" operator="equal">
      <formula>$W$2</formula>
    </cfRule>
    <cfRule type="cellIs" dxfId="719" priority="54" operator="equal">
      <formula>$V$2</formula>
    </cfRule>
    <cfRule type="cellIs" dxfId="718" priority="55" operator="equal">
      <formula>$U$2</formula>
    </cfRule>
    <cfRule type="cellIs" dxfId="717" priority="56" operator="equal">
      <formula>$T$2</formula>
    </cfRule>
    <cfRule type="cellIs" dxfId="716" priority="57" operator="equal">
      <formula>$S$2</formula>
    </cfRule>
    <cfRule type="cellIs" dxfId="715" priority="58" operator="equal">
      <formula>$R$2</formula>
    </cfRule>
  </conditionalFormatting>
  <conditionalFormatting sqref="D5">
    <cfRule type="cellIs" dxfId="714" priority="60" operator="equal">
      <formula>$P$2</formula>
    </cfRule>
  </conditionalFormatting>
  <conditionalFormatting sqref="D5">
    <cfRule type="cellIs" dxfId="713" priority="59" operator="equal">
      <formula>$Q$2</formula>
    </cfRule>
  </conditionalFormatting>
  <conditionalFormatting sqref="D6">
    <cfRule type="cellIs" dxfId="712" priority="37" operator="equal">
      <formula>$AA$2</formula>
    </cfRule>
    <cfRule type="cellIs" dxfId="711" priority="38" operator="equal">
      <formula>$Z$2</formula>
    </cfRule>
    <cfRule type="cellIs" dxfId="710" priority="39" operator="equal">
      <formula>$Y$2</formula>
    </cfRule>
    <cfRule type="cellIs" dxfId="709" priority="40" operator="equal">
      <formula>$X$2</formula>
    </cfRule>
    <cfRule type="cellIs" dxfId="708" priority="41" operator="equal">
      <formula>$W$2</formula>
    </cfRule>
    <cfRule type="cellIs" dxfId="707" priority="42" operator="equal">
      <formula>$V$2</formula>
    </cfRule>
    <cfRule type="cellIs" dxfId="706" priority="43" operator="equal">
      <formula>$U$2</formula>
    </cfRule>
    <cfRule type="cellIs" dxfId="705" priority="44" operator="equal">
      <formula>$T$2</formula>
    </cfRule>
    <cfRule type="cellIs" dxfId="704" priority="45" operator="equal">
      <formula>$S$2</formula>
    </cfRule>
    <cfRule type="cellIs" dxfId="703" priority="46" operator="equal">
      <formula>$R$2</formula>
    </cfRule>
  </conditionalFormatting>
  <conditionalFormatting sqref="D6">
    <cfRule type="cellIs" dxfId="702" priority="48" operator="equal">
      <formula>$P$2</formula>
    </cfRule>
  </conditionalFormatting>
  <conditionalFormatting sqref="D6">
    <cfRule type="cellIs" dxfId="701" priority="47" operator="equal">
      <formula>$Q$2</formula>
    </cfRule>
  </conditionalFormatting>
  <conditionalFormatting sqref="D7">
    <cfRule type="cellIs" dxfId="700" priority="25" operator="equal">
      <formula>$AA$2</formula>
    </cfRule>
    <cfRule type="cellIs" dxfId="699" priority="26" operator="equal">
      <formula>$Z$2</formula>
    </cfRule>
    <cfRule type="cellIs" dxfId="698" priority="27" operator="equal">
      <formula>$Y$2</formula>
    </cfRule>
    <cfRule type="cellIs" dxfId="697" priority="28" operator="equal">
      <formula>$X$2</formula>
    </cfRule>
    <cfRule type="cellIs" dxfId="696" priority="29" operator="equal">
      <formula>$W$2</formula>
    </cfRule>
    <cfRule type="cellIs" dxfId="695" priority="30" operator="equal">
      <formula>$V$2</formula>
    </cfRule>
    <cfRule type="cellIs" dxfId="694" priority="31" operator="equal">
      <formula>$U$2</formula>
    </cfRule>
    <cfRule type="cellIs" dxfId="693" priority="32" operator="equal">
      <formula>$T$2</formula>
    </cfRule>
    <cfRule type="cellIs" dxfId="692" priority="33" operator="equal">
      <formula>$S$2</formula>
    </cfRule>
    <cfRule type="cellIs" dxfId="691" priority="34" operator="equal">
      <formula>$R$2</formula>
    </cfRule>
  </conditionalFormatting>
  <conditionalFormatting sqref="D7">
    <cfRule type="cellIs" dxfId="690" priority="36" operator="equal">
      <formula>$P$2</formula>
    </cfRule>
  </conditionalFormatting>
  <conditionalFormatting sqref="D7">
    <cfRule type="cellIs" dxfId="689" priority="35" operator="equal">
      <formula>$Q$2</formula>
    </cfRule>
  </conditionalFormatting>
  <conditionalFormatting sqref="D8">
    <cfRule type="cellIs" dxfId="688" priority="13" operator="equal">
      <formula>$AA$2</formula>
    </cfRule>
    <cfRule type="cellIs" dxfId="687" priority="14" operator="equal">
      <formula>$Z$2</formula>
    </cfRule>
    <cfRule type="cellIs" dxfId="686" priority="15" operator="equal">
      <formula>$Y$2</formula>
    </cfRule>
    <cfRule type="cellIs" dxfId="685" priority="16" operator="equal">
      <formula>$X$2</formula>
    </cfRule>
    <cfRule type="cellIs" dxfId="684" priority="17" operator="equal">
      <formula>$W$2</formula>
    </cfRule>
    <cfRule type="cellIs" dxfId="683" priority="18" operator="equal">
      <formula>$V$2</formula>
    </cfRule>
    <cfRule type="cellIs" dxfId="682" priority="19" operator="equal">
      <formula>$U$2</formula>
    </cfRule>
    <cfRule type="cellIs" dxfId="681" priority="20" operator="equal">
      <formula>$T$2</formula>
    </cfRule>
    <cfRule type="cellIs" dxfId="680" priority="21" operator="equal">
      <formula>$S$2</formula>
    </cfRule>
    <cfRule type="cellIs" dxfId="679" priority="22" operator="equal">
      <formula>$R$2</formula>
    </cfRule>
  </conditionalFormatting>
  <conditionalFormatting sqref="D8">
    <cfRule type="cellIs" dxfId="678" priority="24" operator="equal">
      <formula>$P$2</formula>
    </cfRule>
  </conditionalFormatting>
  <conditionalFormatting sqref="D8">
    <cfRule type="cellIs" dxfId="677" priority="23" operator="equal">
      <formula>$Q$2</formula>
    </cfRule>
  </conditionalFormatting>
  <conditionalFormatting sqref="D4">
    <cfRule type="cellIs" dxfId="676" priority="1" operator="equal">
      <formula>$AA$2</formula>
    </cfRule>
    <cfRule type="cellIs" dxfId="675" priority="2" operator="equal">
      <formula>$Z$2</formula>
    </cfRule>
    <cfRule type="cellIs" dxfId="674" priority="3" operator="equal">
      <formula>$Y$2</formula>
    </cfRule>
    <cfRule type="cellIs" dxfId="673" priority="4" operator="equal">
      <formula>$X$2</formula>
    </cfRule>
    <cfRule type="cellIs" dxfId="672" priority="5" operator="equal">
      <formula>$W$2</formula>
    </cfRule>
    <cfRule type="cellIs" dxfId="671" priority="6" operator="equal">
      <formula>$V$2</formula>
    </cfRule>
    <cfRule type="cellIs" dxfId="670" priority="7" operator="equal">
      <formula>$U$2</formula>
    </cfRule>
    <cfRule type="cellIs" dxfId="669" priority="8" operator="equal">
      <formula>$T$2</formula>
    </cfRule>
    <cfRule type="cellIs" dxfId="668" priority="9" operator="equal">
      <formula>$S$2</formula>
    </cfRule>
    <cfRule type="cellIs" dxfId="667" priority="10" operator="equal">
      <formula>$R$2</formula>
    </cfRule>
  </conditionalFormatting>
  <conditionalFormatting sqref="D4">
    <cfRule type="cellIs" dxfId="666" priority="12" operator="equal">
      <formula>$P$2</formula>
    </cfRule>
  </conditionalFormatting>
  <conditionalFormatting sqref="D4">
    <cfRule type="cellIs" dxfId="665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87"/>
  <sheetViews>
    <sheetView showGridLines="0" rightToLeft="1" topLeftCell="A58" zoomScaleNormal="100" workbookViewId="0">
      <selection activeCell="G46" sqref="G46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10.42578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130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15</v>
      </c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x14ac:dyDescent="0.4">
      <c r="A4" s="65">
        <v>1</v>
      </c>
      <c r="B4" s="65" t="s">
        <v>112</v>
      </c>
      <c r="C4" s="159" t="s">
        <v>90</v>
      </c>
      <c r="D4" s="143" t="s">
        <v>110</v>
      </c>
      <c r="E4" s="143" t="s">
        <v>118</v>
      </c>
      <c r="F4" s="143" t="s">
        <v>117</v>
      </c>
      <c r="G4" s="143" t="s">
        <v>119</v>
      </c>
    </row>
    <row r="5" spans="1:27" s="85" customFormat="1" ht="18.75" x14ac:dyDescent="0.4">
      <c r="A5" s="65">
        <v>2</v>
      </c>
      <c r="B5" s="65" t="s">
        <v>277</v>
      </c>
      <c r="C5" s="159" t="s">
        <v>90</v>
      </c>
      <c r="D5" s="143" t="s">
        <v>278</v>
      </c>
      <c r="E5" s="143" t="s">
        <v>148</v>
      </c>
      <c r="F5" s="143" t="s">
        <v>317</v>
      </c>
      <c r="G5" s="143" t="s">
        <v>316</v>
      </c>
    </row>
    <row r="6" spans="1:27" s="85" customFormat="1" ht="18.75" x14ac:dyDescent="0.4">
      <c r="A6" s="65">
        <v>3</v>
      </c>
      <c r="B6" s="65" t="s">
        <v>277</v>
      </c>
      <c r="C6" s="159" t="s">
        <v>90</v>
      </c>
      <c r="D6" s="143" t="s">
        <v>278</v>
      </c>
      <c r="E6" s="143" t="s">
        <v>122</v>
      </c>
      <c r="F6" s="143" t="s">
        <v>318</v>
      </c>
      <c r="G6" s="143" t="s">
        <v>316</v>
      </c>
    </row>
    <row r="7" spans="1:27" s="85" customFormat="1" ht="18.75" x14ac:dyDescent="0.4">
      <c r="A7" s="65">
        <v>4</v>
      </c>
      <c r="B7" s="65" t="s">
        <v>277</v>
      </c>
      <c r="C7" s="159" t="s">
        <v>90</v>
      </c>
      <c r="D7" s="143" t="s">
        <v>278</v>
      </c>
      <c r="E7" s="143" t="s">
        <v>296</v>
      </c>
      <c r="F7" s="143" t="s">
        <v>318</v>
      </c>
      <c r="G7" s="143" t="s">
        <v>319</v>
      </c>
    </row>
    <row r="8" spans="1:27" s="85" customFormat="1" ht="18.75" x14ac:dyDescent="0.4">
      <c r="A8" s="65">
        <v>5</v>
      </c>
      <c r="B8" s="65" t="s">
        <v>277</v>
      </c>
      <c r="C8" s="159" t="s">
        <v>90</v>
      </c>
      <c r="D8" s="143" t="s">
        <v>278</v>
      </c>
      <c r="E8" s="143" t="s">
        <v>556</v>
      </c>
      <c r="F8" s="143" t="s">
        <v>557</v>
      </c>
      <c r="G8" s="143" t="s">
        <v>545</v>
      </c>
    </row>
    <row r="9" spans="1:27" s="85" customFormat="1" ht="18.75" x14ac:dyDescent="0.4">
      <c r="A9" s="65">
        <v>6</v>
      </c>
      <c r="B9" s="65" t="s">
        <v>607</v>
      </c>
      <c r="C9" s="159" t="s">
        <v>90</v>
      </c>
      <c r="D9" s="143" t="s">
        <v>585</v>
      </c>
      <c r="E9" s="143" t="s">
        <v>657</v>
      </c>
      <c r="F9" s="143" t="s">
        <v>665</v>
      </c>
      <c r="G9" s="143" t="s">
        <v>75</v>
      </c>
    </row>
    <row r="10" spans="1:27" s="85" customFormat="1" ht="18.75" x14ac:dyDescent="0.4">
      <c r="A10" s="65">
        <v>7</v>
      </c>
      <c r="B10" s="65" t="s">
        <v>607</v>
      </c>
      <c r="C10" s="159" t="s">
        <v>90</v>
      </c>
      <c r="D10" s="143" t="s">
        <v>585</v>
      </c>
      <c r="E10" s="143" t="s">
        <v>118</v>
      </c>
      <c r="F10" s="143" t="s">
        <v>683</v>
      </c>
      <c r="G10" s="143" t="s">
        <v>620</v>
      </c>
    </row>
    <row r="11" spans="1:27" s="85" customFormat="1" ht="18.75" x14ac:dyDescent="0.4">
      <c r="A11" s="65">
        <v>8</v>
      </c>
      <c r="B11" s="65" t="s">
        <v>607</v>
      </c>
      <c r="C11" s="159" t="s">
        <v>90</v>
      </c>
      <c r="D11" s="143" t="s">
        <v>585</v>
      </c>
      <c r="E11" s="143" t="s">
        <v>8</v>
      </c>
      <c r="F11" s="143" t="s">
        <v>687</v>
      </c>
      <c r="G11" s="143" t="s">
        <v>686</v>
      </c>
    </row>
    <row r="12" spans="1:27" s="85" customFormat="1" ht="18.75" x14ac:dyDescent="0.4">
      <c r="A12" s="65">
        <v>9</v>
      </c>
      <c r="B12" s="65" t="s">
        <v>607</v>
      </c>
      <c r="C12" s="159" t="s">
        <v>90</v>
      </c>
      <c r="D12" s="143" t="s">
        <v>585</v>
      </c>
      <c r="E12" s="143" t="s">
        <v>296</v>
      </c>
      <c r="F12" s="143" t="s">
        <v>687</v>
      </c>
      <c r="G12" s="143" t="s">
        <v>321</v>
      </c>
    </row>
    <row r="13" spans="1:27" s="85" customFormat="1" ht="18.75" x14ac:dyDescent="0.4">
      <c r="A13" s="65">
        <v>10</v>
      </c>
      <c r="B13" s="65" t="s">
        <v>607</v>
      </c>
      <c r="C13" s="159" t="s">
        <v>90</v>
      </c>
      <c r="D13" s="143" t="s">
        <v>585</v>
      </c>
      <c r="E13" s="143" t="s">
        <v>118</v>
      </c>
      <c r="F13" s="143" t="s">
        <v>689</v>
      </c>
      <c r="G13" s="143" t="s">
        <v>602</v>
      </c>
    </row>
    <row r="14" spans="1:27" ht="18.75" x14ac:dyDescent="0.25">
      <c r="A14" s="65">
        <v>11</v>
      </c>
      <c r="B14" s="65" t="s">
        <v>607</v>
      </c>
      <c r="C14" s="159" t="s">
        <v>90</v>
      </c>
      <c r="D14" s="143" t="s">
        <v>585</v>
      </c>
      <c r="E14" s="143" t="s">
        <v>296</v>
      </c>
      <c r="F14" s="143" t="s">
        <v>689</v>
      </c>
      <c r="G14" s="143" t="s">
        <v>690</v>
      </c>
    </row>
    <row r="15" spans="1:27" ht="18.75" x14ac:dyDescent="0.25">
      <c r="A15" s="65">
        <v>12</v>
      </c>
      <c r="B15" s="65" t="s">
        <v>607</v>
      </c>
      <c r="C15" s="159" t="s">
        <v>90</v>
      </c>
      <c r="D15" s="143" t="s">
        <v>585</v>
      </c>
      <c r="E15" s="143" t="s">
        <v>296</v>
      </c>
      <c r="F15" s="143" t="s">
        <v>692</v>
      </c>
      <c r="G15" s="143" t="s">
        <v>691</v>
      </c>
    </row>
    <row r="16" spans="1:27" ht="18.75" x14ac:dyDescent="0.25">
      <c r="A16" s="65">
        <v>13</v>
      </c>
      <c r="B16" s="65" t="s">
        <v>607</v>
      </c>
      <c r="C16" s="159" t="s">
        <v>90</v>
      </c>
      <c r="D16" s="143" t="s">
        <v>585</v>
      </c>
      <c r="E16" s="143" t="s">
        <v>118</v>
      </c>
      <c r="F16" s="143" t="s">
        <v>692</v>
      </c>
      <c r="G16" s="143" t="s">
        <v>602</v>
      </c>
    </row>
    <row r="17" spans="1:7" ht="18.75" x14ac:dyDescent="0.25">
      <c r="A17" s="65">
        <v>14</v>
      </c>
      <c r="B17" s="65" t="s">
        <v>607</v>
      </c>
      <c r="C17" s="159" t="s">
        <v>90</v>
      </c>
      <c r="D17" s="143" t="s">
        <v>585</v>
      </c>
      <c r="E17" s="143" t="s">
        <v>118</v>
      </c>
      <c r="F17" s="143" t="s">
        <v>697</v>
      </c>
      <c r="G17" s="143" t="s">
        <v>698</v>
      </c>
    </row>
    <row r="18" spans="1:7" ht="18.75" x14ac:dyDescent="0.25">
      <c r="A18" s="65">
        <v>15</v>
      </c>
      <c r="B18" s="65" t="s">
        <v>915</v>
      </c>
      <c r="C18" s="159" t="s">
        <v>90</v>
      </c>
      <c r="D18" s="143" t="s">
        <v>845</v>
      </c>
      <c r="E18" s="143" t="s">
        <v>8</v>
      </c>
      <c r="F18" s="143" t="s">
        <v>928</v>
      </c>
      <c r="G18" s="143" t="s">
        <v>324</v>
      </c>
    </row>
    <row r="19" spans="1:7" ht="18.75" x14ac:dyDescent="0.25">
      <c r="A19" s="65">
        <v>16</v>
      </c>
      <c r="B19" s="65" t="s">
        <v>915</v>
      </c>
      <c r="C19" s="159" t="s">
        <v>90</v>
      </c>
      <c r="D19" s="143" t="s">
        <v>845</v>
      </c>
      <c r="E19" s="143" t="s">
        <v>296</v>
      </c>
      <c r="F19" s="143" t="s">
        <v>928</v>
      </c>
      <c r="G19" s="143" t="s">
        <v>929</v>
      </c>
    </row>
    <row r="20" spans="1:7" ht="18.75" x14ac:dyDescent="0.25">
      <c r="A20" s="65">
        <v>17</v>
      </c>
      <c r="B20" s="65" t="s">
        <v>915</v>
      </c>
      <c r="C20" s="159" t="s">
        <v>90</v>
      </c>
      <c r="D20" s="143" t="s">
        <v>845</v>
      </c>
      <c r="E20" s="143" t="s">
        <v>931</v>
      </c>
      <c r="F20" s="143" t="s">
        <v>930</v>
      </c>
      <c r="G20" s="143" t="s">
        <v>324</v>
      </c>
    </row>
    <row r="21" spans="1:7" ht="18.75" x14ac:dyDescent="0.25">
      <c r="A21" s="65">
        <v>18</v>
      </c>
      <c r="B21" s="65" t="s">
        <v>915</v>
      </c>
      <c r="C21" s="159" t="s">
        <v>90</v>
      </c>
      <c r="D21" s="143" t="s">
        <v>845</v>
      </c>
      <c r="E21" s="143" t="s">
        <v>8</v>
      </c>
      <c r="F21" s="143" t="s">
        <v>932</v>
      </c>
      <c r="G21" s="143" t="s">
        <v>324</v>
      </c>
    </row>
    <row r="22" spans="1:7" ht="18.75" x14ac:dyDescent="0.25">
      <c r="A22" s="65">
        <v>19</v>
      </c>
      <c r="B22" s="65" t="s">
        <v>915</v>
      </c>
      <c r="C22" s="159" t="s">
        <v>90</v>
      </c>
      <c r="D22" s="143" t="s">
        <v>845</v>
      </c>
      <c r="E22" s="143" t="s">
        <v>8</v>
      </c>
      <c r="F22" s="143" t="s">
        <v>933</v>
      </c>
      <c r="G22" s="143" t="s">
        <v>324</v>
      </c>
    </row>
    <row r="23" spans="1:7" ht="18.75" x14ac:dyDescent="0.25">
      <c r="A23" s="65">
        <v>20</v>
      </c>
      <c r="B23" s="65" t="s">
        <v>915</v>
      </c>
      <c r="C23" s="159" t="s">
        <v>90</v>
      </c>
      <c r="D23" s="143" t="s">
        <v>845</v>
      </c>
      <c r="E23" s="143" t="s">
        <v>8</v>
      </c>
      <c r="F23" s="143" t="s">
        <v>934</v>
      </c>
      <c r="G23" s="143" t="s">
        <v>324</v>
      </c>
    </row>
    <row r="24" spans="1:7" ht="18.75" x14ac:dyDescent="0.25">
      <c r="A24" s="65">
        <v>21</v>
      </c>
      <c r="B24" s="65" t="s">
        <v>915</v>
      </c>
      <c r="C24" s="159" t="s">
        <v>90</v>
      </c>
      <c r="D24" s="143" t="s">
        <v>845</v>
      </c>
      <c r="E24" s="143" t="s">
        <v>8</v>
      </c>
      <c r="F24" s="143" t="s">
        <v>935</v>
      </c>
      <c r="G24" s="143" t="s">
        <v>324</v>
      </c>
    </row>
    <row r="25" spans="1:7" ht="18.75" x14ac:dyDescent="0.25">
      <c r="A25" s="65">
        <v>22</v>
      </c>
      <c r="B25" s="65" t="s">
        <v>915</v>
      </c>
      <c r="C25" s="159" t="s">
        <v>90</v>
      </c>
      <c r="D25" s="143" t="s">
        <v>845</v>
      </c>
      <c r="E25" s="143" t="s">
        <v>296</v>
      </c>
      <c r="F25" s="143" t="s">
        <v>935</v>
      </c>
      <c r="G25" s="143" t="s">
        <v>929</v>
      </c>
    </row>
    <row r="26" spans="1:7" ht="18.75" x14ac:dyDescent="0.25">
      <c r="A26" s="65">
        <v>23</v>
      </c>
      <c r="B26" s="65" t="s">
        <v>915</v>
      </c>
      <c r="C26" s="159" t="s">
        <v>90</v>
      </c>
      <c r="D26" s="143" t="s">
        <v>845</v>
      </c>
      <c r="E26" s="143" t="s">
        <v>8</v>
      </c>
      <c r="F26" s="143" t="s">
        <v>936</v>
      </c>
      <c r="G26" s="143" t="s">
        <v>324</v>
      </c>
    </row>
    <row r="27" spans="1:7" ht="18.75" x14ac:dyDescent="0.25">
      <c r="A27" s="65">
        <v>24</v>
      </c>
      <c r="B27" s="65" t="s">
        <v>915</v>
      </c>
      <c r="C27" s="159" t="s">
        <v>90</v>
      </c>
      <c r="D27" s="143" t="s">
        <v>845</v>
      </c>
      <c r="E27" s="143" t="s">
        <v>296</v>
      </c>
      <c r="F27" s="143" t="s">
        <v>936</v>
      </c>
      <c r="G27" s="143" t="s">
        <v>937</v>
      </c>
    </row>
    <row r="28" spans="1:7" ht="18.75" x14ac:dyDescent="0.25">
      <c r="A28" s="65">
        <v>25</v>
      </c>
      <c r="B28" s="65" t="s">
        <v>915</v>
      </c>
      <c r="C28" s="159" t="s">
        <v>90</v>
      </c>
      <c r="D28" s="143" t="s">
        <v>845</v>
      </c>
      <c r="E28" s="143" t="s">
        <v>8</v>
      </c>
      <c r="F28" s="143" t="s">
        <v>938</v>
      </c>
      <c r="G28" s="143" t="s">
        <v>324</v>
      </c>
    </row>
    <row r="29" spans="1:7" ht="18.75" x14ac:dyDescent="0.25">
      <c r="A29" s="65">
        <v>26</v>
      </c>
      <c r="B29" s="65" t="s">
        <v>915</v>
      </c>
      <c r="C29" s="159" t="s">
        <v>90</v>
      </c>
      <c r="D29" s="143" t="s">
        <v>845</v>
      </c>
      <c r="E29" s="143" t="s">
        <v>296</v>
      </c>
      <c r="F29" s="143" t="s">
        <v>938</v>
      </c>
      <c r="G29" s="143" t="s">
        <v>939</v>
      </c>
    </row>
    <row r="30" spans="1:7" ht="18.75" x14ac:dyDescent="0.25">
      <c r="A30" s="65">
        <v>27</v>
      </c>
      <c r="B30" s="65" t="s">
        <v>915</v>
      </c>
      <c r="C30" s="159" t="s">
        <v>90</v>
      </c>
      <c r="D30" s="143" t="s">
        <v>845</v>
      </c>
      <c r="E30" s="143" t="s">
        <v>8</v>
      </c>
      <c r="F30" s="143" t="s">
        <v>940</v>
      </c>
      <c r="G30" s="143" t="s">
        <v>324</v>
      </c>
    </row>
    <row r="31" spans="1:7" ht="18.75" x14ac:dyDescent="0.25">
      <c r="A31" s="65">
        <v>28</v>
      </c>
      <c r="B31" s="65" t="s">
        <v>915</v>
      </c>
      <c r="C31" s="159" t="s">
        <v>90</v>
      </c>
      <c r="D31" s="143" t="s">
        <v>845</v>
      </c>
      <c r="E31" s="143" t="s">
        <v>296</v>
      </c>
      <c r="F31" s="143" t="s">
        <v>940</v>
      </c>
      <c r="G31" s="143" t="s">
        <v>941</v>
      </c>
    </row>
    <row r="32" spans="1:7" ht="18.75" x14ac:dyDescent="0.25">
      <c r="A32" s="65">
        <v>29</v>
      </c>
      <c r="B32" s="65" t="s">
        <v>915</v>
      </c>
      <c r="C32" s="159" t="s">
        <v>90</v>
      </c>
      <c r="D32" s="143" t="s">
        <v>845</v>
      </c>
      <c r="E32" s="143" t="s">
        <v>946</v>
      </c>
      <c r="F32" s="143" t="s">
        <v>947</v>
      </c>
      <c r="G32" s="143" t="s">
        <v>319</v>
      </c>
    </row>
    <row r="33" spans="1:7" ht="18.75" x14ac:dyDescent="0.25">
      <c r="A33" s="65">
        <v>30</v>
      </c>
      <c r="B33" s="65" t="s">
        <v>915</v>
      </c>
      <c r="C33" s="159" t="s">
        <v>90</v>
      </c>
      <c r="D33" s="143" t="s">
        <v>845</v>
      </c>
      <c r="E33" s="143" t="s">
        <v>931</v>
      </c>
      <c r="F33" s="143" t="s">
        <v>948</v>
      </c>
      <c r="G33" s="143" t="s">
        <v>829</v>
      </c>
    </row>
    <row r="34" spans="1:7" ht="18.75" x14ac:dyDescent="0.25">
      <c r="A34" s="65">
        <v>31</v>
      </c>
      <c r="B34" s="65" t="s">
        <v>915</v>
      </c>
      <c r="C34" s="159" t="s">
        <v>90</v>
      </c>
      <c r="D34" s="143" t="s">
        <v>845</v>
      </c>
      <c r="E34" s="143" t="s">
        <v>296</v>
      </c>
      <c r="F34" s="143" t="s">
        <v>948</v>
      </c>
      <c r="G34" s="143" t="s">
        <v>903</v>
      </c>
    </row>
    <row r="35" spans="1:7" ht="18.75" x14ac:dyDescent="0.25">
      <c r="A35" s="65">
        <v>32</v>
      </c>
      <c r="B35" s="65" t="s">
        <v>915</v>
      </c>
      <c r="C35" s="159" t="s">
        <v>90</v>
      </c>
      <c r="D35" s="143" t="s">
        <v>845</v>
      </c>
      <c r="E35" s="143" t="s">
        <v>296</v>
      </c>
      <c r="F35" s="143" t="s">
        <v>950</v>
      </c>
      <c r="G35" s="143" t="s">
        <v>951</v>
      </c>
    </row>
    <row r="36" spans="1:7" ht="18.75" x14ac:dyDescent="0.25">
      <c r="A36" s="65">
        <v>33</v>
      </c>
      <c r="B36" s="65" t="s">
        <v>915</v>
      </c>
      <c r="C36" s="159" t="s">
        <v>90</v>
      </c>
      <c r="D36" s="143" t="s">
        <v>845</v>
      </c>
      <c r="E36" s="143" t="s">
        <v>657</v>
      </c>
      <c r="F36" s="143" t="s">
        <v>965</v>
      </c>
      <c r="G36" s="143" t="s">
        <v>75</v>
      </c>
    </row>
    <row r="37" spans="1:7" ht="18.75" x14ac:dyDescent="0.25">
      <c r="A37" s="65">
        <v>34</v>
      </c>
      <c r="B37" s="65" t="s">
        <v>915</v>
      </c>
      <c r="C37" s="159" t="s">
        <v>90</v>
      </c>
      <c r="D37" s="143" t="s">
        <v>845</v>
      </c>
      <c r="E37" s="143" t="s">
        <v>50</v>
      </c>
      <c r="F37" s="143" t="s">
        <v>1186</v>
      </c>
      <c r="G37" s="143" t="s">
        <v>1221</v>
      </c>
    </row>
    <row r="38" spans="1:7" ht="18.75" x14ac:dyDescent="0.25">
      <c r="A38" s="65">
        <v>35</v>
      </c>
      <c r="B38" s="65" t="s">
        <v>915</v>
      </c>
      <c r="C38" s="159" t="s">
        <v>90</v>
      </c>
      <c r="D38" s="143" t="s">
        <v>845</v>
      </c>
      <c r="E38" s="143" t="s">
        <v>50</v>
      </c>
      <c r="F38" s="143" t="s">
        <v>1187</v>
      </c>
      <c r="G38" s="143" t="s">
        <v>1222</v>
      </c>
    </row>
    <row r="39" spans="1:7" ht="18.75" x14ac:dyDescent="0.25">
      <c r="A39" s="65">
        <v>36</v>
      </c>
      <c r="B39" s="65" t="s">
        <v>1252</v>
      </c>
      <c r="C39" s="159" t="s">
        <v>1185</v>
      </c>
      <c r="D39" s="143" t="s">
        <v>845</v>
      </c>
      <c r="E39" s="143" t="s">
        <v>50</v>
      </c>
      <c r="F39" s="143" t="s">
        <v>1186</v>
      </c>
      <c r="G39" s="143" t="s">
        <v>1221</v>
      </c>
    </row>
    <row r="40" spans="1:7" ht="18.75" x14ac:dyDescent="0.25">
      <c r="A40" s="65">
        <v>37</v>
      </c>
      <c r="B40" s="65" t="s">
        <v>1252</v>
      </c>
      <c r="C40" s="159" t="s">
        <v>1185</v>
      </c>
      <c r="D40" s="143" t="s">
        <v>845</v>
      </c>
      <c r="E40" s="143" t="s">
        <v>50</v>
      </c>
      <c r="F40" s="143" t="s">
        <v>1187</v>
      </c>
      <c r="G40" s="143" t="s">
        <v>1222</v>
      </c>
    </row>
    <row r="41" spans="1:7" ht="18.75" x14ac:dyDescent="0.25">
      <c r="A41" s="65">
        <v>38</v>
      </c>
      <c r="B41" s="65" t="s">
        <v>1252</v>
      </c>
      <c r="C41" s="159" t="s">
        <v>1185</v>
      </c>
      <c r="D41" s="143" t="s">
        <v>845</v>
      </c>
      <c r="E41" s="143" t="s">
        <v>50</v>
      </c>
      <c r="F41" s="143" t="s">
        <v>1188</v>
      </c>
      <c r="G41" s="143" t="s">
        <v>1223</v>
      </c>
    </row>
    <row r="42" spans="1:7" ht="18.75" x14ac:dyDescent="0.25">
      <c r="A42" s="65">
        <v>39</v>
      </c>
      <c r="B42" s="65" t="s">
        <v>1252</v>
      </c>
      <c r="C42" s="159" t="s">
        <v>1185</v>
      </c>
      <c r="D42" s="143" t="s">
        <v>845</v>
      </c>
      <c r="E42" s="143" t="s">
        <v>50</v>
      </c>
      <c r="F42" s="143" t="s">
        <v>1189</v>
      </c>
      <c r="G42" s="143" t="s">
        <v>1224</v>
      </c>
    </row>
    <row r="43" spans="1:7" ht="18.75" x14ac:dyDescent="0.25">
      <c r="A43" s="65">
        <v>40</v>
      </c>
      <c r="B43" s="65" t="s">
        <v>1252</v>
      </c>
      <c r="C43" s="159" t="s">
        <v>1185</v>
      </c>
      <c r="D43" s="143" t="s">
        <v>845</v>
      </c>
      <c r="E43" s="143" t="s">
        <v>50</v>
      </c>
      <c r="F43" s="143" t="s">
        <v>1190</v>
      </c>
      <c r="G43" s="143" t="s">
        <v>1225</v>
      </c>
    </row>
    <row r="44" spans="1:7" ht="18.75" x14ac:dyDescent="0.25">
      <c r="A44" s="65">
        <v>41</v>
      </c>
      <c r="B44" s="65" t="s">
        <v>1252</v>
      </c>
      <c r="C44" s="159" t="s">
        <v>1185</v>
      </c>
      <c r="D44" s="143" t="s">
        <v>845</v>
      </c>
      <c r="E44" s="143" t="s">
        <v>50</v>
      </c>
      <c r="F44" s="143" t="s">
        <v>1191</v>
      </c>
      <c r="G44" s="143" t="s">
        <v>1226</v>
      </c>
    </row>
    <row r="45" spans="1:7" ht="18.75" x14ac:dyDescent="0.25">
      <c r="A45" s="65">
        <v>42</v>
      </c>
      <c r="B45" s="65" t="s">
        <v>1252</v>
      </c>
      <c r="C45" s="159" t="s">
        <v>1185</v>
      </c>
      <c r="D45" s="143" t="s">
        <v>845</v>
      </c>
      <c r="E45" s="143" t="s">
        <v>50</v>
      </c>
      <c r="F45" s="143" t="s">
        <v>1192</v>
      </c>
      <c r="G45" s="143" t="s">
        <v>1227</v>
      </c>
    </row>
    <row r="46" spans="1:7" ht="18.75" x14ac:dyDescent="0.25">
      <c r="A46" s="65">
        <v>43</v>
      </c>
      <c r="B46" s="65" t="s">
        <v>1252</v>
      </c>
      <c r="C46" s="159" t="s">
        <v>1185</v>
      </c>
      <c r="D46" s="143" t="s">
        <v>845</v>
      </c>
      <c r="E46" s="143" t="s">
        <v>50</v>
      </c>
      <c r="F46" s="143" t="s">
        <v>1193</v>
      </c>
      <c r="G46" s="143" t="s">
        <v>1228</v>
      </c>
    </row>
    <row r="47" spans="1:7" ht="18.75" x14ac:dyDescent="0.25">
      <c r="A47" s="65">
        <v>44</v>
      </c>
      <c r="B47" s="65" t="s">
        <v>1252</v>
      </c>
      <c r="C47" s="159" t="s">
        <v>1185</v>
      </c>
      <c r="D47" s="143" t="s">
        <v>845</v>
      </c>
      <c r="E47" s="143" t="s">
        <v>50</v>
      </c>
      <c r="F47" s="143" t="s">
        <v>1194</v>
      </c>
      <c r="G47" s="143" t="s">
        <v>1229</v>
      </c>
    </row>
    <row r="48" spans="1:7" ht="18.75" x14ac:dyDescent="0.25">
      <c r="A48" s="65">
        <v>45</v>
      </c>
      <c r="B48" s="65" t="s">
        <v>1252</v>
      </c>
      <c r="C48" s="159" t="s">
        <v>1185</v>
      </c>
      <c r="D48" s="143" t="s">
        <v>845</v>
      </c>
      <c r="E48" s="143" t="s">
        <v>50</v>
      </c>
      <c r="F48" s="143" t="s">
        <v>1195</v>
      </c>
      <c r="G48" s="143" t="s">
        <v>1230</v>
      </c>
    </row>
    <row r="49" spans="1:7" ht="18.75" x14ac:dyDescent="0.25">
      <c r="A49" s="65">
        <v>46</v>
      </c>
      <c r="B49" s="65" t="s">
        <v>1252</v>
      </c>
      <c r="C49" s="159" t="s">
        <v>1185</v>
      </c>
      <c r="D49" s="143" t="s">
        <v>845</v>
      </c>
      <c r="E49" s="143" t="s">
        <v>50</v>
      </c>
      <c r="F49" s="143" t="s">
        <v>1196</v>
      </c>
      <c r="G49" s="143" t="s">
        <v>1231</v>
      </c>
    </row>
    <row r="50" spans="1:7" ht="18.75" x14ac:dyDescent="0.25">
      <c r="A50" s="65">
        <v>47</v>
      </c>
      <c r="B50" s="65" t="s">
        <v>1252</v>
      </c>
      <c r="C50" s="159" t="s">
        <v>1185</v>
      </c>
      <c r="D50" s="143" t="s">
        <v>845</v>
      </c>
      <c r="E50" s="143" t="s">
        <v>50</v>
      </c>
      <c r="F50" s="143" t="s">
        <v>1197</v>
      </c>
      <c r="G50" s="143" t="s">
        <v>1232</v>
      </c>
    </row>
    <row r="51" spans="1:7" ht="18.75" x14ac:dyDescent="0.25">
      <c r="A51" s="65">
        <v>48</v>
      </c>
      <c r="B51" s="65" t="s">
        <v>1252</v>
      </c>
      <c r="C51" s="159" t="s">
        <v>1185</v>
      </c>
      <c r="D51" s="143" t="s">
        <v>845</v>
      </c>
      <c r="E51" s="143" t="s">
        <v>50</v>
      </c>
      <c r="F51" s="143" t="s">
        <v>1198</v>
      </c>
      <c r="G51" s="143" t="s">
        <v>1233</v>
      </c>
    </row>
    <row r="52" spans="1:7" ht="18.75" x14ac:dyDescent="0.25">
      <c r="A52" s="65">
        <v>49</v>
      </c>
      <c r="B52" s="65" t="s">
        <v>1252</v>
      </c>
      <c r="C52" s="159" t="s">
        <v>1185</v>
      </c>
      <c r="D52" s="143" t="s">
        <v>845</v>
      </c>
      <c r="E52" s="143" t="s">
        <v>50</v>
      </c>
      <c r="F52" s="143" t="s">
        <v>1199</v>
      </c>
      <c r="G52" s="143" t="s">
        <v>1234</v>
      </c>
    </row>
    <row r="53" spans="1:7" ht="18.75" x14ac:dyDescent="0.25">
      <c r="A53" s="65">
        <v>50</v>
      </c>
      <c r="B53" s="65" t="s">
        <v>1252</v>
      </c>
      <c r="C53" s="159" t="s">
        <v>1185</v>
      </c>
      <c r="D53" s="143" t="s">
        <v>845</v>
      </c>
      <c r="E53" s="143" t="s">
        <v>50</v>
      </c>
      <c r="F53" s="143" t="s">
        <v>1200</v>
      </c>
      <c r="G53" s="143" t="s">
        <v>1235</v>
      </c>
    </row>
    <row r="54" spans="1:7" ht="18.75" x14ac:dyDescent="0.25">
      <c r="A54" s="65">
        <v>51</v>
      </c>
      <c r="B54" s="65" t="s">
        <v>1252</v>
      </c>
      <c r="C54" s="159" t="s">
        <v>1185</v>
      </c>
      <c r="D54" s="143" t="s">
        <v>845</v>
      </c>
      <c r="E54" s="143" t="s">
        <v>50</v>
      </c>
      <c r="F54" s="143" t="s">
        <v>1201</v>
      </c>
      <c r="G54" s="143" t="s">
        <v>1236</v>
      </c>
    </row>
    <row r="55" spans="1:7" ht="18.75" x14ac:dyDescent="0.25">
      <c r="A55" s="65">
        <v>52</v>
      </c>
      <c r="B55" s="65" t="s">
        <v>1252</v>
      </c>
      <c r="C55" s="159" t="s">
        <v>1185</v>
      </c>
      <c r="D55" s="143" t="s">
        <v>845</v>
      </c>
      <c r="E55" s="143" t="s">
        <v>50</v>
      </c>
      <c r="F55" s="143" t="s">
        <v>1202</v>
      </c>
      <c r="G55" s="143" t="s">
        <v>1237</v>
      </c>
    </row>
    <row r="56" spans="1:7" ht="18.75" x14ac:dyDescent="0.25">
      <c r="A56" s="65">
        <v>53</v>
      </c>
      <c r="B56" s="65" t="s">
        <v>1252</v>
      </c>
      <c r="C56" s="159" t="s">
        <v>1185</v>
      </c>
      <c r="D56" s="143" t="s">
        <v>845</v>
      </c>
      <c r="E56" s="143" t="s">
        <v>50</v>
      </c>
      <c r="F56" s="143" t="s">
        <v>1203</v>
      </c>
      <c r="G56" s="143" t="s">
        <v>1253</v>
      </c>
    </row>
    <row r="57" spans="1:7" ht="18.75" x14ac:dyDescent="0.25">
      <c r="A57" s="65">
        <v>54</v>
      </c>
      <c r="B57" s="65" t="s">
        <v>1252</v>
      </c>
      <c r="C57" s="159" t="s">
        <v>1185</v>
      </c>
      <c r="D57" s="143" t="s">
        <v>845</v>
      </c>
      <c r="E57" s="143" t="s">
        <v>50</v>
      </c>
      <c r="F57" s="143" t="s">
        <v>1204</v>
      </c>
      <c r="G57" s="143" t="s">
        <v>1238</v>
      </c>
    </row>
    <row r="58" spans="1:7" ht="18.75" x14ac:dyDescent="0.25">
      <c r="A58" s="65">
        <v>55</v>
      </c>
      <c r="B58" s="65" t="s">
        <v>1252</v>
      </c>
      <c r="C58" s="159" t="s">
        <v>1185</v>
      </c>
      <c r="D58" s="143" t="s">
        <v>845</v>
      </c>
      <c r="E58" s="143" t="s">
        <v>50</v>
      </c>
      <c r="F58" s="143" t="s">
        <v>1205</v>
      </c>
      <c r="G58" s="143" t="s">
        <v>1239</v>
      </c>
    </row>
    <row r="59" spans="1:7" ht="18.75" x14ac:dyDescent="0.25">
      <c r="A59" s="65">
        <v>56</v>
      </c>
      <c r="B59" s="65" t="s">
        <v>1252</v>
      </c>
      <c r="C59" s="159" t="s">
        <v>1185</v>
      </c>
      <c r="D59" s="143" t="s">
        <v>845</v>
      </c>
      <c r="E59" s="143" t="s">
        <v>50</v>
      </c>
      <c r="F59" s="143" t="s">
        <v>1206</v>
      </c>
      <c r="G59" s="143" t="s">
        <v>1240</v>
      </c>
    </row>
    <row r="60" spans="1:7" ht="18.75" x14ac:dyDescent="0.25">
      <c r="A60" s="65">
        <v>57</v>
      </c>
      <c r="B60" s="65" t="s">
        <v>1252</v>
      </c>
      <c r="C60" s="159" t="s">
        <v>1185</v>
      </c>
      <c r="D60" s="143" t="s">
        <v>845</v>
      </c>
      <c r="E60" s="143" t="s">
        <v>50</v>
      </c>
      <c r="F60" s="143" t="s">
        <v>1207</v>
      </c>
      <c r="G60" s="143" t="s">
        <v>1241</v>
      </c>
    </row>
    <row r="61" spans="1:7" ht="18.75" x14ac:dyDescent="0.25">
      <c r="A61" s="65">
        <v>58</v>
      </c>
      <c r="B61" s="65" t="s">
        <v>1252</v>
      </c>
      <c r="C61" s="159" t="s">
        <v>1185</v>
      </c>
      <c r="D61" s="143" t="s">
        <v>845</v>
      </c>
      <c r="E61" s="143" t="s">
        <v>50</v>
      </c>
      <c r="F61" s="143" t="s">
        <v>1208</v>
      </c>
      <c r="G61" s="143" t="s">
        <v>1242</v>
      </c>
    </row>
    <row r="62" spans="1:7" ht="18.75" x14ac:dyDescent="0.25">
      <c r="A62" s="65">
        <v>59</v>
      </c>
      <c r="B62" s="65" t="s">
        <v>1252</v>
      </c>
      <c r="C62" s="159" t="s">
        <v>1185</v>
      </c>
      <c r="D62" s="143" t="s">
        <v>845</v>
      </c>
      <c r="E62" s="143" t="s">
        <v>50</v>
      </c>
      <c r="F62" s="143" t="s">
        <v>1209</v>
      </c>
      <c r="G62" s="143" t="s">
        <v>1243</v>
      </c>
    </row>
    <row r="63" spans="1:7" ht="18.75" x14ac:dyDescent="0.25">
      <c r="A63" s="65">
        <v>60</v>
      </c>
      <c r="B63" s="65" t="s">
        <v>1252</v>
      </c>
      <c r="C63" s="159" t="s">
        <v>1185</v>
      </c>
      <c r="D63" s="143" t="s">
        <v>845</v>
      </c>
      <c r="E63" s="143" t="s">
        <v>50</v>
      </c>
      <c r="F63" s="143" t="s">
        <v>1210</v>
      </c>
      <c r="G63" s="143" t="s">
        <v>1244</v>
      </c>
    </row>
    <row r="64" spans="1:7" ht="18.75" x14ac:dyDescent="0.25">
      <c r="A64" s="65">
        <v>61</v>
      </c>
      <c r="B64" s="65" t="s">
        <v>1252</v>
      </c>
      <c r="C64" s="159" t="s">
        <v>1185</v>
      </c>
      <c r="D64" s="143" t="s">
        <v>845</v>
      </c>
      <c r="E64" s="143" t="s">
        <v>50</v>
      </c>
      <c r="F64" s="143" t="s">
        <v>1211</v>
      </c>
      <c r="G64" s="143" t="s">
        <v>1245</v>
      </c>
    </row>
    <row r="65" spans="1:7" ht="18.75" x14ac:dyDescent="0.25">
      <c r="A65" s="65">
        <v>62</v>
      </c>
      <c r="B65" s="65" t="s">
        <v>1252</v>
      </c>
      <c r="C65" s="159" t="s">
        <v>1185</v>
      </c>
      <c r="D65" s="143" t="s">
        <v>845</v>
      </c>
      <c r="E65" s="143" t="s">
        <v>50</v>
      </c>
      <c r="F65" s="143" t="s">
        <v>1212</v>
      </c>
      <c r="G65" s="143" t="s">
        <v>1246</v>
      </c>
    </row>
    <row r="66" spans="1:7" ht="18.75" x14ac:dyDescent="0.25">
      <c r="A66" s="65">
        <v>63</v>
      </c>
      <c r="B66" s="65" t="s">
        <v>1252</v>
      </c>
      <c r="C66" s="159" t="s">
        <v>1185</v>
      </c>
      <c r="D66" s="143" t="s">
        <v>845</v>
      </c>
      <c r="E66" s="143" t="s">
        <v>50</v>
      </c>
      <c r="F66" s="143" t="s">
        <v>1213</v>
      </c>
      <c r="G66" s="143" t="s">
        <v>1247</v>
      </c>
    </row>
    <row r="67" spans="1:7" ht="18.75" x14ac:dyDescent="0.25">
      <c r="A67" s="65">
        <v>64</v>
      </c>
      <c r="B67" s="65" t="s">
        <v>1252</v>
      </c>
      <c r="C67" s="159" t="s">
        <v>1185</v>
      </c>
      <c r="D67" s="143" t="s">
        <v>845</v>
      </c>
      <c r="E67" s="143" t="s">
        <v>50</v>
      </c>
      <c r="F67" s="143" t="s">
        <v>1214</v>
      </c>
      <c r="G67" s="143" t="s">
        <v>1248</v>
      </c>
    </row>
    <row r="68" spans="1:7" ht="18.75" x14ac:dyDescent="0.25">
      <c r="A68" s="65">
        <v>65</v>
      </c>
      <c r="B68" s="65" t="s">
        <v>1252</v>
      </c>
      <c r="C68" s="159" t="s">
        <v>1185</v>
      </c>
      <c r="D68" s="143" t="s">
        <v>845</v>
      </c>
      <c r="E68" s="143" t="s">
        <v>50</v>
      </c>
      <c r="F68" s="143" t="s">
        <v>1215</v>
      </c>
      <c r="G68" s="143" t="s">
        <v>1236</v>
      </c>
    </row>
    <row r="69" spans="1:7" ht="18.75" x14ac:dyDescent="0.25">
      <c r="A69" s="65">
        <v>66</v>
      </c>
      <c r="B69" s="65" t="s">
        <v>1252</v>
      </c>
      <c r="C69" s="159" t="s">
        <v>1185</v>
      </c>
      <c r="D69" s="143" t="s">
        <v>845</v>
      </c>
      <c r="E69" s="143" t="s">
        <v>50</v>
      </c>
      <c r="F69" s="143" t="s">
        <v>1216</v>
      </c>
      <c r="G69" s="143" t="s">
        <v>1249</v>
      </c>
    </row>
    <row r="70" spans="1:7" ht="18.75" x14ac:dyDescent="0.25">
      <c r="A70" s="65">
        <v>67</v>
      </c>
      <c r="B70" s="65" t="s">
        <v>1252</v>
      </c>
      <c r="C70" s="159" t="s">
        <v>1185</v>
      </c>
      <c r="D70" s="143" t="s">
        <v>845</v>
      </c>
      <c r="E70" s="143" t="s">
        <v>50</v>
      </c>
      <c r="F70" s="143" t="s">
        <v>1217</v>
      </c>
      <c r="G70" s="143" t="s">
        <v>1250</v>
      </c>
    </row>
    <row r="71" spans="1:7" ht="18.75" x14ac:dyDescent="0.25">
      <c r="A71" s="65">
        <v>68</v>
      </c>
      <c r="B71" s="65" t="s">
        <v>1252</v>
      </c>
      <c r="C71" s="159" t="s">
        <v>1185</v>
      </c>
      <c r="D71" s="143" t="s">
        <v>845</v>
      </c>
      <c r="E71" s="143" t="s">
        <v>1220</v>
      </c>
      <c r="F71" s="143" t="s">
        <v>1218</v>
      </c>
      <c r="G71" s="143" t="s">
        <v>1251</v>
      </c>
    </row>
    <row r="72" spans="1:7" ht="18.75" x14ac:dyDescent="0.25">
      <c r="A72" s="65">
        <v>69</v>
      </c>
      <c r="B72" s="65" t="s">
        <v>1252</v>
      </c>
      <c r="C72" s="159" t="s">
        <v>1185</v>
      </c>
      <c r="D72" s="143" t="s">
        <v>845</v>
      </c>
      <c r="E72" s="143" t="s">
        <v>1220</v>
      </c>
      <c r="F72" s="143" t="s">
        <v>1219</v>
      </c>
      <c r="G72" s="143" t="s">
        <v>1234</v>
      </c>
    </row>
    <row r="73" spans="1:7" ht="18.75" x14ac:dyDescent="0.25">
      <c r="A73" s="65">
        <v>70</v>
      </c>
      <c r="B73" s="65"/>
      <c r="C73" s="159"/>
      <c r="D73" s="143"/>
      <c r="E73" s="143"/>
      <c r="F73" s="143"/>
      <c r="G73" s="143"/>
    </row>
    <row r="74" spans="1:7" ht="18.75" x14ac:dyDescent="0.25">
      <c r="A74" s="65">
        <v>71</v>
      </c>
      <c r="B74" s="65"/>
      <c r="C74" s="159"/>
      <c r="D74" s="143"/>
      <c r="E74" s="143"/>
      <c r="F74" s="143"/>
      <c r="G74" s="143"/>
    </row>
    <row r="75" spans="1:7" ht="18.75" x14ac:dyDescent="0.25">
      <c r="A75" s="65">
        <v>72</v>
      </c>
      <c r="B75" s="65"/>
      <c r="C75" s="159"/>
      <c r="D75" s="143"/>
      <c r="E75" s="143"/>
      <c r="F75" s="143"/>
      <c r="G75" s="143"/>
    </row>
    <row r="76" spans="1:7" ht="18.75" x14ac:dyDescent="0.25">
      <c r="A76" s="65">
        <v>73</v>
      </c>
      <c r="B76" s="65"/>
      <c r="C76" s="159"/>
      <c r="D76" s="143"/>
      <c r="E76" s="143"/>
      <c r="F76" s="143"/>
      <c r="G76" s="143"/>
    </row>
    <row r="77" spans="1:7" ht="18.75" x14ac:dyDescent="0.25">
      <c r="A77" s="65">
        <v>74</v>
      </c>
      <c r="B77" s="65"/>
      <c r="C77" s="159"/>
      <c r="D77" s="143"/>
      <c r="E77" s="143"/>
      <c r="F77" s="143"/>
      <c r="G77" s="143"/>
    </row>
    <row r="78" spans="1:7" ht="18.75" x14ac:dyDescent="0.25">
      <c r="A78" s="65">
        <v>75</v>
      </c>
      <c r="B78" s="65"/>
      <c r="C78" s="159"/>
      <c r="D78" s="143"/>
      <c r="E78" s="143"/>
      <c r="F78" s="143"/>
      <c r="G78" s="143"/>
    </row>
    <row r="79" spans="1:7" ht="18.75" x14ac:dyDescent="0.25">
      <c r="A79" s="65">
        <v>76</v>
      </c>
      <c r="B79" s="65"/>
      <c r="C79" s="159"/>
      <c r="D79" s="143"/>
      <c r="E79" s="143"/>
      <c r="F79" s="143"/>
      <c r="G79" s="143"/>
    </row>
    <row r="80" spans="1:7" ht="18.75" x14ac:dyDescent="0.25">
      <c r="A80" s="65">
        <v>77</v>
      </c>
      <c r="B80" s="65"/>
      <c r="C80" s="159"/>
      <c r="D80" s="143"/>
      <c r="E80" s="143"/>
      <c r="F80" s="143"/>
      <c r="G80" s="143"/>
    </row>
    <row r="81" spans="1:7" ht="18.75" x14ac:dyDescent="0.25">
      <c r="A81" s="65">
        <v>78</v>
      </c>
      <c r="B81" s="65"/>
      <c r="C81" s="159"/>
      <c r="D81" s="143"/>
      <c r="E81" s="143"/>
      <c r="F81" s="143"/>
      <c r="G81" s="143"/>
    </row>
    <row r="82" spans="1:7" ht="18.75" x14ac:dyDescent="0.25">
      <c r="A82" s="65"/>
      <c r="B82" s="65"/>
      <c r="C82" s="159"/>
      <c r="D82" s="143"/>
      <c r="E82" s="143"/>
      <c r="F82" s="143"/>
      <c r="G82" s="143"/>
    </row>
    <row r="83" spans="1:7" ht="18.75" x14ac:dyDescent="0.25">
      <c r="A83" s="65"/>
      <c r="B83" s="65"/>
      <c r="C83" s="159"/>
      <c r="D83" s="143"/>
      <c r="E83" s="143"/>
      <c r="F83" s="143"/>
      <c r="G83" s="143"/>
    </row>
    <row r="84" spans="1:7" ht="18.75" x14ac:dyDescent="0.25">
      <c r="A84" s="65"/>
      <c r="B84" s="65"/>
      <c r="C84" s="159"/>
      <c r="D84" s="143"/>
      <c r="E84" s="143"/>
      <c r="F84" s="143"/>
      <c r="G84" s="143"/>
    </row>
    <row r="85" spans="1:7" ht="18.75" x14ac:dyDescent="0.25">
      <c r="A85" s="65"/>
      <c r="B85" s="65"/>
      <c r="C85" s="159"/>
      <c r="D85" s="143"/>
      <c r="E85" s="143"/>
      <c r="F85" s="143"/>
      <c r="G85" s="143"/>
    </row>
    <row r="86" spans="1:7" ht="18.75" x14ac:dyDescent="0.25">
      <c r="A86" s="65"/>
      <c r="B86" s="65"/>
      <c r="C86" s="159"/>
      <c r="D86" s="143"/>
      <c r="E86" s="143"/>
      <c r="F86" s="143"/>
      <c r="G86" s="143"/>
    </row>
    <row r="87" spans="1:7" ht="18.75" x14ac:dyDescent="0.25">
      <c r="A87" s="65"/>
      <c r="B87" s="65"/>
      <c r="C87" s="159"/>
      <c r="D87" s="143"/>
      <c r="E87" s="143"/>
      <c r="F87" s="143"/>
      <c r="G87" s="143"/>
    </row>
  </sheetData>
  <conditionalFormatting sqref="D1:D3 D88:D65349">
    <cfRule type="cellIs" dxfId="664" priority="613" operator="equal">
      <formula>$Q$2</formula>
    </cfRule>
  </conditionalFormatting>
  <conditionalFormatting sqref="D4:D11 D18">
    <cfRule type="cellIs" dxfId="663" priority="361" operator="equal">
      <formula>$AA$2</formula>
    </cfRule>
    <cfRule type="cellIs" dxfId="662" priority="362" operator="equal">
      <formula>$Z$2</formula>
    </cfRule>
    <cfRule type="cellIs" dxfId="661" priority="363" operator="equal">
      <formula>$Y$2</formula>
    </cfRule>
    <cfRule type="cellIs" dxfId="660" priority="364" operator="equal">
      <formula>$X$2</formula>
    </cfRule>
    <cfRule type="cellIs" dxfId="659" priority="365" operator="equal">
      <formula>$W$2</formula>
    </cfRule>
    <cfRule type="cellIs" dxfId="658" priority="366" operator="equal">
      <formula>$V$2</formula>
    </cfRule>
    <cfRule type="cellIs" dxfId="657" priority="367" operator="equal">
      <formula>$U$2</formula>
    </cfRule>
    <cfRule type="cellIs" dxfId="656" priority="368" operator="equal">
      <formula>$T$2</formula>
    </cfRule>
    <cfRule type="cellIs" dxfId="655" priority="369" operator="equal">
      <formula>$S$2</formula>
    </cfRule>
    <cfRule type="cellIs" dxfId="654" priority="370" operator="equal">
      <formula>$R$2</formula>
    </cfRule>
  </conditionalFormatting>
  <conditionalFormatting sqref="D4:D11 D18">
    <cfRule type="cellIs" dxfId="653" priority="372" operator="equal">
      <formula>$P$2</formula>
    </cfRule>
  </conditionalFormatting>
  <conditionalFormatting sqref="D4:D11 D18">
    <cfRule type="cellIs" dxfId="652" priority="371" operator="equal">
      <formula>$Q$2</formula>
    </cfRule>
  </conditionalFormatting>
  <conditionalFormatting sqref="D12:D17">
    <cfRule type="cellIs" dxfId="651" priority="169" operator="equal">
      <formula>$AA$2</formula>
    </cfRule>
    <cfRule type="cellIs" dxfId="650" priority="170" operator="equal">
      <formula>$Z$2</formula>
    </cfRule>
    <cfRule type="cellIs" dxfId="649" priority="171" operator="equal">
      <formula>$Y$2</formula>
    </cfRule>
    <cfRule type="cellIs" dxfId="648" priority="172" operator="equal">
      <formula>$X$2</formula>
    </cfRule>
    <cfRule type="cellIs" dxfId="647" priority="173" operator="equal">
      <formula>$W$2</formula>
    </cfRule>
    <cfRule type="cellIs" dxfId="646" priority="174" operator="equal">
      <formula>$V$2</formula>
    </cfRule>
    <cfRule type="cellIs" dxfId="645" priority="175" operator="equal">
      <formula>$U$2</formula>
    </cfRule>
    <cfRule type="cellIs" dxfId="644" priority="176" operator="equal">
      <formula>$T$2</formula>
    </cfRule>
    <cfRule type="cellIs" dxfId="643" priority="177" operator="equal">
      <formula>$S$2</formula>
    </cfRule>
    <cfRule type="cellIs" dxfId="642" priority="178" operator="equal">
      <formula>$R$2</formula>
    </cfRule>
  </conditionalFormatting>
  <conditionalFormatting sqref="D12:D17">
    <cfRule type="cellIs" dxfId="641" priority="180" operator="equal">
      <formula>$P$2</formula>
    </cfRule>
  </conditionalFormatting>
  <conditionalFormatting sqref="D12:D17">
    <cfRule type="cellIs" dxfId="640" priority="179" operator="equal">
      <formula>$Q$2</formula>
    </cfRule>
  </conditionalFormatting>
  <conditionalFormatting sqref="D19:D21">
    <cfRule type="cellIs" dxfId="639" priority="157" operator="equal">
      <formula>$AA$2</formula>
    </cfRule>
    <cfRule type="cellIs" dxfId="638" priority="158" operator="equal">
      <formula>$Z$2</formula>
    </cfRule>
    <cfRule type="cellIs" dxfId="637" priority="159" operator="equal">
      <formula>$Y$2</formula>
    </cfRule>
    <cfRule type="cellIs" dxfId="636" priority="160" operator="equal">
      <formula>$X$2</formula>
    </cfRule>
    <cfRule type="cellIs" dxfId="635" priority="161" operator="equal">
      <formula>$W$2</formula>
    </cfRule>
    <cfRule type="cellIs" dxfId="634" priority="162" operator="equal">
      <formula>$V$2</formula>
    </cfRule>
    <cfRule type="cellIs" dxfId="633" priority="163" operator="equal">
      <formula>$U$2</formula>
    </cfRule>
    <cfRule type="cellIs" dxfId="632" priority="164" operator="equal">
      <formula>$T$2</formula>
    </cfRule>
    <cfRule type="cellIs" dxfId="631" priority="165" operator="equal">
      <formula>$S$2</formula>
    </cfRule>
    <cfRule type="cellIs" dxfId="630" priority="166" operator="equal">
      <formula>$R$2</formula>
    </cfRule>
  </conditionalFormatting>
  <conditionalFormatting sqref="D19:D21">
    <cfRule type="cellIs" dxfId="629" priority="168" operator="equal">
      <formula>$P$2</formula>
    </cfRule>
  </conditionalFormatting>
  <conditionalFormatting sqref="D19:D21">
    <cfRule type="cellIs" dxfId="628" priority="167" operator="equal">
      <formula>$Q$2</formula>
    </cfRule>
  </conditionalFormatting>
  <conditionalFormatting sqref="D22:D23">
    <cfRule type="cellIs" dxfId="627" priority="145" operator="equal">
      <formula>$AA$2</formula>
    </cfRule>
    <cfRule type="cellIs" dxfId="626" priority="146" operator="equal">
      <formula>$Z$2</formula>
    </cfRule>
    <cfRule type="cellIs" dxfId="625" priority="147" operator="equal">
      <formula>$Y$2</formula>
    </cfRule>
    <cfRule type="cellIs" dxfId="624" priority="148" operator="equal">
      <formula>$X$2</formula>
    </cfRule>
    <cfRule type="cellIs" dxfId="623" priority="149" operator="equal">
      <formula>$W$2</formula>
    </cfRule>
    <cfRule type="cellIs" dxfId="622" priority="150" operator="equal">
      <formula>$V$2</formula>
    </cfRule>
    <cfRule type="cellIs" dxfId="621" priority="151" operator="equal">
      <formula>$U$2</formula>
    </cfRule>
    <cfRule type="cellIs" dxfId="620" priority="152" operator="equal">
      <formula>$T$2</formula>
    </cfRule>
    <cfRule type="cellIs" dxfId="619" priority="153" operator="equal">
      <formula>$S$2</formula>
    </cfRule>
    <cfRule type="cellIs" dxfId="618" priority="154" operator="equal">
      <formula>$R$2</formula>
    </cfRule>
  </conditionalFormatting>
  <conditionalFormatting sqref="D22:D23">
    <cfRule type="cellIs" dxfId="617" priority="156" operator="equal">
      <formula>$P$2</formula>
    </cfRule>
  </conditionalFormatting>
  <conditionalFormatting sqref="D22:D23">
    <cfRule type="cellIs" dxfId="616" priority="155" operator="equal">
      <formula>$Q$2</formula>
    </cfRule>
  </conditionalFormatting>
  <conditionalFormatting sqref="D24:D27">
    <cfRule type="cellIs" dxfId="615" priority="133" operator="equal">
      <formula>$AA$2</formula>
    </cfRule>
    <cfRule type="cellIs" dxfId="614" priority="134" operator="equal">
      <formula>$Z$2</formula>
    </cfRule>
    <cfRule type="cellIs" dxfId="613" priority="135" operator="equal">
      <formula>$Y$2</formula>
    </cfRule>
    <cfRule type="cellIs" dxfId="612" priority="136" operator="equal">
      <formula>$X$2</formula>
    </cfRule>
    <cfRule type="cellIs" dxfId="611" priority="137" operator="equal">
      <formula>$W$2</formula>
    </cfRule>
    <cfRule type="cellIs" dxfId="610" priority="138" operator="equal">
      <formula>$V$2</formula>
    </cfRule>
    <cfRule type="cellIs" dxfId="609" priority="139" operator="equal">
      <formula>$U$2</formula>
    </cfRule>
    <cfRule type="cellIs" dxfId="608" priority="140" operator="equal">
      <formula>$T$2</formula>
    </cfRule>
    <cfRule type="cellIs" dxfId="607" priority="141" operator="equal">
      <formula>$S$2</formula>
    </cfRule>
    <cfRule type="cellIs" dxfId="606" priority="142" operator="equal">
      <formula>$R$2</formula>
    </cfRule>
  </conditionalFormatting>
  <conditionalFormatting sqref="D24:D27">
    <cfRule type="cellIs" dxfId="605" priority="144" operator="equal">
      <formula>$P$2</formula>
    </cfRule>
  </conditionalFormatting>
  <conditionalFormatting sqref="D24:D27">
    <cfRule type="cellIs" dxfId="604" priority="143" operator="equal">
      <formula>$Q$2</formula>
    </cfRule>
  </conditionalFormatting>
  <conditionalFormatting sqref="D28">
    <cfRule type="cellIs" dxfId="603" priority="121" operator="equal">
      <formula>$AA$2</formula>
    </cfRule>
    <cfRule type="cellIs" dxfId="602" priority="122" operator="equal">
      <formula>$Z$2</formula>
    </cfRule>
    <cfRule type="cellIs" dxfId="601" priority="123" operator="equal">
      <formula>$Y$2</formula>
    </cfRule>
    <cfRule type="cellIs" dxfId="600" priority="124" operator="equal">
      <formula>$X$2</formula>
    </cfRule>
    <cfRule type="cellIs" dxfId="599" priority="125" operator="equal">
      <formula>$W$2</formula>
    </cfRule>
    <cfRule type="cellIs" dxfId="598" priority="126" operator="equal">
      <formula>$V$2</formula>
    </cfRule>
    <cfRule type="cellIs" dxfId="597" priority="127" operator="equal">
      <formula>$U$2</formula>
    </cfRule>
    <cfRule type="cellIs" dxfId="596" priority="128" operator="equal">
      <formula>$T$2</formula>
    </cfRule>
    <cfRule type="cellIs" dxfId="595" priority="129" operator="equal">
      <formula>$S$2</formula>
    </cfRule>
    <cfRule type="cellIs" dxfId="594" priority="130" operator="equal">
      <formula>$R$2</formula>
    </cfRule>
  </conditionalFormatting>
  <conditionalFormatting sqref="D28">
    <cfRule type="cellIs" dxfId="593" priority="132" operator="equal">
      <formula>$P$2</formula>
    </cfRule>
  </conditionalFormatting>
  <conditionalFormatting sqref="D28">
    <cfRule type="cellIs" dxfId="592" priority="131" operator="equal">
      <formula>$Q$2</formula>
    </cfRule>
  </conditionalFormatting>
  <conditionalFormatting sqref="D29">
    <cfRule type="cellIs" dxfId="591" priority="109" operator="equal">
      <formula>$AA$2</formula>
    </cfRule>
    <cfRule type="cellIs" dxfId="590" priority="110" operator="equal">
      <formula>$Z$2</formula>
    </cfRule>
    <cfRule type="cellIs" dxfId="589" priority="111" operator="equal">
      <formula>$Y$2</formula>
    </cfRule>
    <cfRule type="cellIs" dxfId="588" priority="112" operator="equal">
      <formula>$X$2</formula>
    </cfRule>
    <cfRule type="cellIs" dxfId="587" priority="113" operator="equal">
      <formula>$W$2</formula>
    </cfRule>
    <cfRule type="cellIs" dxfId="586" priority="114" operator="equal">
      <formula>$V$2</formula>
    </cfRule>
    <cfRule type="cellIs" dxfId="585" priority="115" operator="equal">
      <formula>$U$2</formula>
    </cfRule>
    <cfRule type="cellIs" dxfId="584" priority="116" operator="equal">
      <formula>$T$2</formula>
    </cfRule>
    <cfRule type="cellIs" dxfId="583" priority="117" operator="equal">
      <formula>$S$2</formula>
    </cfRule>
    <cfRule type="cellIs" dxfId="582" priority="118" operator="equal">
      <formula>$R$2</formula>
    </cfRule>
  </conditionalFormatting>
  <conditionalFormatting sqref="D29">
    <cfRule type="cellIs" dxfId="581" priority="120" operator="equal">
      <formula>$P$2</formula>
    </cfRule>
  </conditionalFormatting>
  <conditionalFormatting sqref="D29">
    <cfRule type="cellIs" dxfId="580" priority="119" operator="equal">
      <formula>$Q$2</formula>
    </cfRule>
  </conditionalFormatting>
  <conditionalFormatting sqref="D30:D34">
    <cfRule type="cellIs" dxfId="579" priority="85" operator="equal">
      <formula>$AA$2</formula>
    </cfRule>
    <cfRule type="cellIs" dxfId="578" priority="86" operator="equal">
      <formula>$Z$2</formula>
    </cfRule>
    <cfRule type="cellIs" dxfId="577" priority="87" operator="equal">
      <formula>$Y$2</formula>
    </cfRule>
    <cfRule type="cellIs" dxfId="576" priority="88" operator="equal">
      <formula>$X$2</formula>
    </cfRule>
    <cfRule type="cellIs" dxfId="575" priority="89" operator="equal">
      <formula>$W$2</formula>
    </cfRule>
    <cfRule type="cellIs" dxfId="574" priority="90" operator="equal">
      <formula>$V$2</formula>
    </cfRule>
    <cfRule type="cellIs" dxfId="573" priority="91" operator="equal">
      <formula>$U$2</formula>
    </cfRule>
    <cfRule type="cellIs" dxfId="572" priority="92" operator="equal">
      <formula>$T$2</formula>
    </cfRule>
    <cfRule type="cellIs" dxfId="571" priority="93" operator="equal">
      <formula>$S$2</formula>
    </cfRule>
    <cfRule type="cellIs" dxfId="570" priority="94" operator="equal">
      <formula>$R$2</formula>
    </cfRule>
  </conditionalFormatting>
  <conditionalFormatting sqref="D30:D34">
    <cfRule type="cellIs" dxfId="569" priority="96" operator="equal">
      <formula>$P$2</formula>
    </cfRule>
  </conditionalFormatting>
  <conditionalFormatting sqref="D30:D34">
    <cfRule type="cellIs" dxfId="568" priority="95" operator="equal">
      <formula>$Q$2</formula>
    </cfRule>
  </conditionalFormatting>
  <conditionalFormatting sqref="D35">
    <cfRule type="cellIs" dxfId="567" priority="73" operator="equal">
      <formula>$AA$2</formula>
    </cfRule>
    <cfRule type="cellIs" dxfId="566" priority="74" operator="equal">
      <formula>$Z$2</formula>
    </cfRule>
    <cfRule type="cellIs" dxfId="565" priority="75" operator="equal">
      <formula>$Y$2</formula>
    </cfRule>
    <cfRule type="cellIs" dxfId="564" priority="76" operator="equal">
      <formula>$X$2</formula>
    </cfRule>
    <cfRule type="cellIs" dxfId="563" priority="77" operator="equal">
      <formula>$W$2</formula>
    </cfRule>
    <cfRule type="cellIs" dxfId="562" priority="78" operator="equal">
      <formula>$V$2</formula>
    </cfRule>
    <cfRule type="cellIs" dxfId="561" priority="79" operator="equal">
      <formula>$U$2</formula>
    </cfRule>
    <cfRule type="cellIs" dxfId="560" priority="80" operator="equal">
      <formula>$T$2</formula>
    </cfRule>
    <cfRule type="cellIs" dxfId="559" priority="81" operator="equal">
      <formula>$S$2</formula>
    </cfRule>
    <cfRule type="cellIs" dxfId="558" priority="82" operator="equal">
      <formula>$R$2</formula>
    </cfRule>
  </conditionalFormatting>
  <conditionalFormatting sqref="D35">
    <cfRule type="cellIs" dxfId="557" priority="84" operator="equal">
      <formula>$P$2</formula>
    </cfRule>
  </conditionalFormatting>
  <conditionalFormatting sqref="D35">
    <cfRule type="cellIs" dxfId="556" priority="83" operator="equal">
      <formula>$Q$2</formula>
    </cfRule>
  </conditionalFormatting>
  <conditionalFormatting sqref="D36">
    <cfRule type="cellIs" dxfId="555" priority="49" operator="equal">
      <formula>$AA$2</formula>
    </cfRule>
    <cfRule type="cellIs" dxfId="554" priority="50" operator="equal">
      <formula>$Z$2</formula>
    </cfRule>
    <cfRule type="cellIs" dxfId="553" priority="51" operator="equal">
      <formula>$Y$2</formula>
    </cfRule>
    <cfRule type="cellIs" dxfId="552" priority="52" operator="equal">
      <formula>$X$2</formula>
    </cfRule>
    <cfRule type="cellIs" dxfId="551" priority="53" operator="equal">
      <formula>$W$2</formula>
    </cfRule>
    <cfRule type="cellIs" dxfId="550" priority="54" operator="equal">
      <formula>$V$2</formula>
    </cfRule>
    <cfRule type="cellIs" dxfId="549" priority="55" operator="equal">
      <formula>$U$2</formula>
    </cfRule>
    <cfRule type="cellIs" dxfId="548" priority="56" operator="equal">
      <formula>$T$2</formula>
    </cfRule>
    <cfRule type="cellIs" dxfId="547" priority="57" operator="equal">
      <formula>$S$2</formula>
    </cfRule>
    <cfRule type="cellIs" dxfId="546" priority="58" operator="equal">
      <formula>$R$2</formula>
    </cfRule>
  </conditionalFormatting>
  <conditionalFormatting sqref="D36">
    <cfRule type="cellIs" dxfId="545" priority="60" operator="equal">
      <formula>$P$2</formula>
    </cfRule>
  </conditionalFormatting>
  <conditionalFormatting sqref="D36">
    <cfRule type="cellIs" dxfId="544" priority="59" operator="equal">
      <formula>$Q$2</formula>
    </cfRule>
  </conditionalFormatting>
  <conditionalFormatting sqref="D73:D87">
    <cfRule type="cellIs" dxfId="543" priority="37" operator="equal">
      <formula>$AA$2</formula>
    </cfRule>
    <cfRule type="cellIs" dxfId="542" priority="38" operator="equal">
      <formula>$Z$2</formula>
    </cfRule>
    <cfRule type="cellIs" dxfId="541" priority="39" operator="equal">
      <formula>$Y$2</formula>
    </cfRule>
    <cfRule type="cellIs" dxfId="540" priority="40" operator="equal">
      <formula>$X$2</formula>
    </cfRule>
    <cfRule type="cellIs" dxfId="539" priority="41" operator="equal">
      <formula>$W$2</formula>
    </cfRule>
    <cfRule type="cellIs" dxfId="538" priority="42" operator="equal">
      <formula>$V$2</formula>
    </cfRule>
    <cfRule type="cellIs" dxfId="537" priority="43" operator="equal">
      <formula>$U$2</formula>
    </cfRule>
    <cfRule type="cellIs" dxfId="536" priority="44" operator="equal">
      <formula>$T$2</formula>
    </cfRule>
    <cfRule type="cellIs" dxfId="535" priority="45" operator="equal">
      <formula>$S$2</formula>
    </cfRule>
    <cfRule type="cellIs" dxfId="534" priority="46" operator="equal">
      <formula>$R$2</formula>
    </cfRule>
  </conditionalFormatting>
  <conditionalFormatting sqref="D73:D87">
    <cfRule type="cellIs" dxfId="533" priority="48" operator="equal">
      <formula>$P$2</formula>
    </cfRule>
  </conditionalFormatting>
  <conditionalFormatting sqref="D73:D87">
    <cfRule type="cellIs" dxfId="532" priority="47" operator="equal">
      <formula>$Q$2</formula>
    </cfRule>
  </conditionalFormatting>
  <conditionalFormatting sqref="D37:D38">
    <cfRule type="cellIs" dxfId="531" priority="25" operator="equal">
      <formula>$AA$2</formula>
    </cfRule>
    <cfRule type="cellIs" dxfId="530" priority="26" operator="equal">
      <formula>$Z$2</formula>
    </cfRule>
    <cfRule type="cellIs" dxfId="529" priority="27" operator="equal">
      <formula>$Y$2</formula>
    </cfRule>
    <cfRule type="cellIs" dxfId="528" priority="28" operator="equal">
      <formula>$X$2</formula>
    </cfRule>
    <cfRule type="cellIs" dxfId="527" priority="29" operator="equal">
      <formula>$W$2</formula>
    </cfRule>
    <cfRule type="cellIs" dxfId="526" priority="30" operator="equal">
      <formula>$V$2</formula>
    </cfRule>
    <cfRule type="cellIs" dxfId="525" priority="31" operator="equal">
      <formula>$U$2</formula>
    </cfRule>
    <cfRule type="cellIs" dxfId="524" priority="32" operator="equal">
      <formula>$T$2</formula>
    </cfRule>
    <cfRule type="cellIs" dxfId="523" priority="33" operator="equal">
      <formula>$S$2</formula>
    </cfRule>
    <cfRule type="cellIs" dxfId="522" priority="34" operator="equal">
      <formula>$R$2</formula>
    </cfRule>
  </conditionalFormatting>
  <conditionalFormatting sqref="D37:D38">
    <cfRule type="cellIs" dxfId="521" priority="36" operator="equal">
      <formula>$P$2</formula>
    </cfRule>
  </conditionalFormatting>
  <conditionalFormatting sqref="D37:D38">
    <cfRule type="cellIs" dxfId="520" priority="35" operator="equal">
      <formula>$Q$2</formula>
    </cfRule>
  </conditionalFormatting>
  <conditionalFormatting sqref="D39:D72">
    <cfRule type="cellIs" dxfId="519" priority="1" operator="equal">
      <formula>$AA$2</formula>
    </cfRule>
    <cfRule type="cellIs" dxfId="518" priority="2" operator="equal">
      <formula>$Z$2</formula>
    </cfRule>
    <cfRule type="cellIs" dxfId="517" priority="3" operator="equal">
      <formula>$Y$2</formula>
    </cfRule>
    <cfRule type="cellIs" dxfId="516" priority="4" operator="equal">
      <formula>$X$2</formula>
    </cfRule>
    <cfRule type="cellIs" dxfId="515" priority="5" operator="equal">
      <formula>$W$2</formula>
    </cfRule>
    <cfRule type="cellIs" dxfId="514" priority="6" operator="equal">
      <formula>$V$2</formula>
    </cfRule>
    <cfRule type="cellIs" dxfId="513" priority="7" operator="equal">
      <formula>$U$2</formula>
    </cfRule>
    <cfRule type="cellIs" dxfId="512" priority="8" operator="equal">
      <formula>$T$2</formula>
    </cfRule>
    <cfRule type="cellIs" dxfId="511" priority="9" operator="equal">
      <formula>$S$2</formula>
    </cfRule>
    <cfRule type="cellIs" dxfId="510" priority="10" operator="equal">
      <formula>$R$2</formula>
    </cfRule>
  </conditionalFormatting>
  <conditionalFormatting sqref="D39:D72">
    <cfRule type="cellIs" dxfId="509" priority="12" operator="equal">
      <formula>$P$2</formula>
    </cfRule>
  </conditionalFormatting>
  <conditionalFormatting sqref="D39:D72">
    <cfRule type="cellIs" dxfId="508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76"/>
  <sheetViews>
    <sheetView showGridLines="0" rightToLeft="1" topLeftCell="A16" zoomScaleNormal="100" workbookViewId="0">
      <selection activeCell="G21" sqref="G2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7.140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18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143" t="s">
        <v>277</v>
      </c>
      <c r="C4" s="145" t="s">
        <v>109</v>
      </c>
      <c r="D4" s="143" t="s">
        <v>278</v>
      </c>
      <c r="E4" s="65" t="s">
        <v>281</v>
      </c>
      <c r="F4" s="143" t="s">
        <v>282</v>
      </c>
      <c r="G4" s="153" t="s">
        <v>283</v>
      </c>
      <c r="H4" s="68"/>
      <c r="I4" s="57"/>
      <c r="J4" s="31"/>
      <c r="K4" s="31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143" t="s">
        <v>277</v>
      </c>
      <c r="C5" s="145" t="s">
        <v>109</v>
      </c>
      <c r="D5" s="65" t="s">
        <v>278</v>
      </c>
      <c r="E5" s="65" t="s">
        <v>314</v>
      </c>
      <c r="F5" s="65" t="s">
        <v>286</v>
      </c>
      <c r="G5" s="65" t="s">
        <v>284</v>
      </c>
      <c r="H5" s="68"/>
      <c r="I5" s="57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143" t="s">
        <v>607</v>
      </c>
      <c r="C6" s="145" t="s">
        <v>109</v>
      </c>
      <c r="D6" s="143" t="s">
        <v>585</v>
      </c>
      <c r="E6" s="143" t="s">
        <v>657</v>
      </c>
      <c r="F6" s="143" t="s">
        <v>658</v>
      </c>
      <c r="G6" s="143" t="s">
        <v>659</v>
      </c>
      <c r="H6" s="87"/>
      <c r="I6" s="31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143" t="s">
        <v>607</v>
      </c>
      <c r="C7" s="145" t="s">
        <v>109</v>
      </c>
      <c r="D7" s="143" t="s">
        <v>585</v>
      </c>
      <c r="E7" s="143" t="s">
        <v>296</v>
      </c>
      <c r="F7" s="143" t="s">
        <v>677</v>
      </c>
      <c r="G7" s="143" t="s">
        <v>678</v>
      </c>
      <c r="H7" s="68"/>
      <c r="I7" s="57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143" t="s">
        <v>607</v>
      </c>
      <c r="C8" s="145" t="s">
        <v>109</v>
      </c>
      <c r="D8" s="143" t="s">
        <v>585</v>
      </c>
      <c r="E8" s="143" t="s">
        <v>118</v>
      </c>
      <c r="F8" s="143" t="s">
        <v>677</v>
      </c>
      <c r="G8" s="143" t="s">
        <v>620</v>
      </c>
      <c r="H8" s="68"/>
      <c r="I8" s="57"/>
      <c r="J8" s="31"/>
      <c r="K8" s="31"/>
      <c r="O8" s="86" t="e">
        <f>#REF!</f>
        <v>#REF!</v>
      </c>
      <c r="P8" s="65">
        <f t="shared" ref="P8:AA23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s="85" customFormat="1" ht="18.75" customHeight="1" x14ac:dyDescent="0.45">
      <c r="A9" s="65">
        <v>6</v>
      </c>
      <c r="B9" s="143" t="s">
        <v>607</v>
      </c>
      <c r="C9" s="145" t="s">
        <v>109</v>
      </c>
      <c r="D9" s="143" t="s">
        <v>585</v>
      </c>
      <c r="E9" s="143" t="s">
        <v>314</v>
      </c>
      <c r="F9" s="143" t="s">
        <v>688</v>
      </c>
      <c r="G9" s="143" t="s">
        <v>602</v>
      </c>
      <c r="H9" s="68"/>
      <c r="I9" s="57"/>
      <c r="J9" s="31"/>
      <c r="K9" s="31"/>
      <c r="O9" s="86" t="e">
        <f>#REF!</f>
        <v>#REF!</v>
      </c>
      <c r="P9" s="65">
        <f t="shared" si="4"/>
        <v>0</v>
      </c>
      <c r="Q9" s="65">
        <f t="shared" si="4"/>
        <v>0</v>
      </c>
      <c r="R9" s="65">
        <f t="shared" si="4"/>
        <v>0</v>
      </c>
      <c r="S9" s="65">
        <f t="shared" si="4"/>
        <v>0</v>
      </c>
      <c r="T9" s="65">
        <f t="shared" si="4"/>
        <v>0</v>
      </c>
      <c r="U9" s="65">
        <f t="shared" si="4"/>
        <v>0</v>
      </c>
      <c r="V9" s="65">
        <f t="shared" si="4"/>
        <v>0</v>
      </c>
      <c r="W9" s="65">
        <f t="shared" si="4"/>
        <v>0</v>
      </c>
      <c r="X9" s="65">
        <f t="shared" si="4"/>
        <v>0</v>
      </c>
      <c r="Y9" s="65">
        <f t="shared" si="4"/>
        <v>0</v>
      </c>
      <c r="Z9" s="65">
        <f t="shared" si="4"/>
        <v>0</v>
      </c>
      <c r="AA9" s="65">
        <f t="shared" si="4"/>
        <v>0</v>
      </c>
    </row>
    <row r="10" spans="1:27" s="85" customFormat="1" ht="18.75" customHeight="1" x14ac:dyDescent="0.45">
      <c r="A10" s="65">
        <v>7</v>
      </c>
      <c r="B10" s="143" t="s">
        <v>915</v>
      </c>
      <c r="C10" s="145" t="s">
        <v>109</v>
      </c>
      <c r="D10" s="143" t="s">
        <v>845</v>
      </c>
      <c r="E10" s="143" t="s">
        <v>8</v>
      </c>
      <c r="F10" s="143" t="s">
        <v>1000</v>
      </c>
      <c r="G10" s="143" t="s">
        <v>324</v>
      </c>
      <c r="H10" s="68"/>
      <c r="I10" s="57"/>
      <c r="J10" s="31"/>
      <c r="K10" s="31"/>
      <c r="O10" s="86" t="e">
        <f>#REF!</f>
        <v>#REF!</v>
      </c>
      <c r="P10" s="65">
        <f t="shared" si="4"/>
        <v>0</v>
      </c>
      <c r="Q10" s="65">
        <f t="shared" si="4"/>
        <v>0</v>
      </c>
      <c r="R10" s="65">
        <f t="shared" si="4"/>
        <v>0</v>
      </c>
      <c r="S10" s="65">
        <f t="shared" si="4"/>
        <v>0</v>
      </c>
      <c r="T10" s="65">
        <f t="shared" si="4"/>
        <v>0</v>
      </c>
      <c r="U10" s="65">
        <f t="shared" si="4"/>
        <v>0</v>
      </c>
      <c r="V10" s="65">
        <f t="shared" si="4"/>
        <v>0</v>
      </c>
      <c r="W10" s="65">
        <f t="shared" si="4"/>
        <v>0</v>
      </c>
      <c r="X10" s="65">
        <f t="shared" si="4"/>
        <v>0</v>
      </c>
      <c r="Y10" s="65">
        <f t="shared" si="4"/>
        <v>0</v>
      </c>
      <c r="Z10" s="65">
        <f t="shared" si="4"/>
        <v>0</v>
      </c>
      <c r="AA10" s="65">
        <f t="shared" si="4"/>
        <v>0</v>
      </c>
    </row>
    <row r="11" spans="1:27" s="85" customFormat="1" ht="18.75" customHeight="1" x14ac:dyDescent="0.45">
      <c r="A11" s="65">
        <v>8</v>
      </c>
      <c r="B11" s="143" t="s">
        <v>915</v>
      </c>
      <c r="C11" s="145" t="s">
        <v>109</v>
      </c>
      <c r="D11" s="143" t="s">
        <v>845</v>
      </c>
      <c r="E11" s="143" t="s">
        <v>8</v>
      </c>
      <c r="F11" s="143" t="s">
        <v>1001</v>
      </c>
      <c r="G11" s="143" t="s">
        <v>324</v>
      </c>
      <c r="H11" s="68"/>
      <c r="I11" s="57"/>
      <c r="J11" s="31"/>
      <c r="K11" s="31"/>
      <c r="O11" s="86" t="e">
        <f>#REF!</f>
        <v>#REF!</v>
      </c>
      <c r="P11" s="65">
        <f t="shared" si="4"/>
        <v>0</v>
      </c>
      <c r="Q11" s="65">
        <f t="shared" si="4"/>
        <v>0</v>
      </c>
      <c r="R11" s="65">
        <f t="shared" si="4"/>
        <v>0</v>
      </c>
      <c r="S11" s="65">
        <f t="shared" si="4"/>
        <v>0</v>
      </c>
      <c r="T11" s="65">
        <f t="shared" si="4"/>
        <v>0</v>
      </c>
      <c r="U11" s="65">
        <f t="shared" si="4"/>
        <v>0</v>
      </c>
      <c r="V11" s="65">
        <f t="shared" si="4"/>
        <v>0</v>
      </c>
      <c r="W11" s="65">
        <f t="shared" si="4"/>
        <v>0</v>
      </c>
      <c r="X11" s="65">
        <f t="shared" si="4"/>
        <v>0</v>
      </c>
      <c r="Y11" s="65">
        <f t="shared" si="4"/>
        <v>0</v>
      </c>
      <c r="Z11" s="65">
        <f t="shared" si="4"/>
        <v>0</v>
      </c>
      <c r="AA11" s="65">
        <f t="shared" si="4"/>
        <v>0</v>
      </c>
    </row>
    <row r="12" spans="1:27" s="85" customFormat="1" ht="18.75" customHeight="1" x14ac:dyDescent="0.45">
      <c r="A12" s="65">
        <v>9</v>
      </c>
      <c r="B12" s="143" t="s">
        <v>915</v>
      </c>
      <c r="C12" s="145" t="s">
        <v>109</v>
      </c>
      <c r="D12" s="143" t="s">
        <v>845</v>
      </c>
      <c r="E12" s="143" t="s">
        <v>8</v>
      </c>
      <c r="F12" s="143" t="s">
        <v>1002</v>
      </c>
      <c r="G12" s="143" t="s">
        <v>324</v>
      </c>
      <c r="H12" s="68"/>
      <c r="I12" s="57"/>
      <c r="J12" s="31"/>
      <c r="K12" s="31"/>
      <c r="O12" s="86" t="e">
        <f>#REF!</f>
        <v>#REF!</v>
      </c>
      <c r="P12" s="65">
        <f t="shared" si="4"/>
        <v>0</v>
      </c>
      <c r="Q12" s="65">
        <f t="shared" si="4"/>
        <v>0</v>
      </c>
      <c r="R12" s="65">
        <f t="shared" si="4"/>
        <v>0</v>
      </c>
      <c r="S12" s="65">
        <f t="shared" si="4"/>
        <v>0</v>
      </c>
      <c r="T12" s="65">
        <f t="shared" si="4"/>
        <v>0</v>
      </c>
      <c r="U12" s="65">
        <f t="shared" si="4"/>
        <v>0</v>
      </c>
      <c r="V12" s="65">
        <f t="shared" si="4"/>
        <v>0</v>
      </c>
      <c r="W12" s="65">
        <f t="shared" si="4"/>
        <v>0</v>
      </c>
      <c r="X12" s="65">
        <f t="shared" si="4"/>
        <v>0</v>
      </c>
      <c r="Y12" s="65">
        <f t="shared" si="4"/>
        <v>0</v>
      </c>
      <c r="Z12" s="65">
        <f t="shared" si="4"/>
        <v>0</v>
      </c>
      <c r="AA12" s="65">
        <f t="shared" si="4"/>
        <v>0</v>
      </c>
    </row>
    <row r="13" spans="1:27" s="85" customFormat="1" ht="18.75" customHeight="1" x14ac:dyDescent="0.45">
      <c r="A13" s="65">
        <v>10</v>
      </c>
      <c r="B13" s="143" t="s">
        <v>915</v>
      </c>
      <c r="C13" s="145" t="s">
        <v>109</v>
      </c>
      <c r="D13" s="143" t="s">
        <v>845</v>
      </c>
      <c r="E13" s="143" t="s">
        <v>8</v>
      </c>
      <c r="F13" s="143" t="s">
        <v>1003</v>
      </c>
      <c r="G13" s="143" t="s">
        <v>324</v>
      </c>
      <c r="H13" s="68"/>
      <c r="I13" s="57"/>
      <c r="J13" s="31"/>
      <c r="K13" s="31"/>
      <c r="O13" s="86" t="e">
        <f>#REF!</f>
        <v>#REF!</v>
      </c>
      <c r="P13" s="65">
        <f t="shared" si="4"/>
        <v>0</v>
      </c>
      <c r="Q13" s="65">
        <f t="shared" si="4"/>
        <v>0</v>
      </c>
      <c r="R13" s="65">
        <f t="shared" si="4"/>
        <v>0</v>
      </c>
      <c r="S13" s="65">
        <f t="shared" si="4"/>
        <v>0</v>
      </c>
      <c r="T13" s="65">
        <f t="shared" si="4"/>
        <v>0</v>
      </c>
      <c r="U13" s="65">
        <f t="shared" si="4"/>
        <v>0</v>
      </c>
      <c r="V13" s="65">
        <f t="shared" si="4"/>
        <v>0</v>
      </c>
      <c r="W13" s="65">
        <f t="shared" si="4"/>
        <v>0</v>
      </c>
      <c r="X13" s="65">
        <f t="shared" si="4"/>
        <v>0</v>
      </c>
      <c r="Y13" s="65">
        <f t="shared" si="4"/>
        <v>0</v>
      </c>
      <c r="Z13" s="65">
        <f t="shared" si="4"/>
        <v>0</v>
      </c>
      <c r="AA13" s="65">
        <f t="shared" si="4"/>
        <v>0</v>
      </c>
    </row>
    <row r="14" spans="1:27" s="85" customFormat="1" ht="18.75" customHeight="1" x14ac:dyDescent="0.45">
      <c r="A14" s="65">
        <v>11</v>
      </c>
      <c r="B14" s="143" t="s">
        <v>915</v>
      </c>
      <c r="C14" s="145" t="s">
        <v>109</v>
      </c>
      <c r="D14" s="143" t="s">
        <v>845</v>
      </c>
      <c r="E14" s="143" t="s">
        <v>8</v>
      </c>
      <c r="F14" s="143" t="s">
        <v>1004</v>
      </c>
      <c r="G14" s="143" t="s">
        <v>324</v>
      </c>
      <c r="H14" s="68"/>
      <c r="I14" s="57"/>
      <c r="J14" s="31"/>
      <c r="K14" s="31"/>
      <c r="O14" s="86" t="e">
        <f>#REF!</f>
        <v>#REF!</v>
      </c>
      <c r="P14" s="65">
        <f t="shared" si="4"/>
        <v>0</v>
      </c>
      <c r="Q14" s="65">
        <f t="shared" si="4"/>
        <v>0</v>
      </c>
      <c r="R14" s="65">
        <f t="shared" si="4"/>
        <v>0</v>
      </c>
      <c r="S14" s="65">
        <f t="shared" si="4"/>
        <v>0</v>
      </c>
      <c r="T14" s="65">
        <f t="shared" si="4"/>
        <v>0</v>
      </c>
      <c r="U14" s="65">
        <f t="shared" si="4"/>
        <v>0</v>
      </c>
      <c r="V14" s="65">
        <f t="shared" si="4"/>
        <v>0</v>
      </c>
      <c r="W14" s="65">
        <f t="shared" si="4"/>
        <v>0</v>
      </c>
      <c r="X14" s="65">
        <f t="shared" si="4"/>
        <v>0</v>
      </c>
      <c r="Y14" s="65">
        <f t="shared" si="4"/>
        <v>0</v>
      </c>
      <c r="Z14" s="65">
        <f t="shared" si="4"/>
        <v>0</v>
      </c>
      <c r="AA14" s="65">
        <f t="shared" si="4"/>
        <v>0</v>
      </c>
    </row>
    <row r="15" spans="1:27" s="85" customFormat="1" ht="18.75" customHeight="1" x14ac:dyDescent="0.45">
      <c r="A15" s="65">
        <v>12</v>
      </c>
      <c r="B15" s="143" t="s">
        <v>915</v>
      </c>
      <c r="C15" s="145" t="s">
        <v>109</v>
      </c>
      <c r="D15" s="143" t="s">
        <v>845</v>
      </c>
      <c r="E15" s="143" t="s">
        <v>8</v>
      </c>
      <c r="F15" s="143" t="s">
        <v>1005</v>
      </c>
      <c r="G15" s="143" t="s">
        <v>324</v>
      </c>
      <c r="H15" s="68"/>
      <c r="I15" s="57"/>
      <c r="J15" s="31"/>
      <c r="K15" s="31"/>
      <c r="O15" s="86" t="e">
        <f>#REF!</f>
        <v>#REF!</v>
      </c>
      <c r="P15" s="65">
        <f t="shared" si="4"/>
        <v>0</v>
      </c>
      <c r="Q15" s="65">
        <f t="shared" si="4"/>
        <v>0</v>
      </c>
      <c r="R15" s="65">
        <f t="shared" si="4"/>
        <v>0</v>
      </c>
      <c r="S15" s="65">
        <f t="shared" si="4"/>
        <v>0</v>
      </c>
      <c r="T15" s="65">
        <f t="shared" si="4"/>
        <v>0</v>
      </c>
      <c r="U15" s="65">
        <f t="shared" si="4"/>
        <v>0</v>
      </c>
      <c r="V15" s="65">
        <f t="shared" si="4"/>
        <v>0</v>
      </c>
      <c r="W15" s="65">
        <f t="shared" si="4"/>
        <v>0</v>
      </c>
      <c r="X15" s="65">
        <f t="shared" si="4"/>
        <v>0</v>
      </c>
      <c r="Y15" s="65">
        <f t="shared" si="4"/>
        <v>0</v>
      </c>
      <c r="Z15" s="65">
        <f t="shared" si="4"/>
        <v>0</v>
      </c>
      <c r="AA15" s="65">
        <f t="shared" si="4"/>
        <v>0</v>
      </c>
    </row>
    <row r="16" spans="1:27" s="85" customFormat="1" ht="18.75" customHeight="1" x14ac:dyDescent="0.45">
      <c r="A16" s="65">
        <v>13</v>
      </c>
      <c r="B16" s="143" t="s">
        <v>915</v>
      </c>
      <c r="C16" s="145" t="s">
        <v>109</v>
      </c>
      <c r="D16" s="143" t="s">
        <v>845</v>
      </c>
      <c r="E16" s="143" t="s">
        <v>8</v>
      </c>
      <c r="F16" s="143" t="s">
        <v>1006</v>
      </c>
      <c r="G16" s="143" t="s">
        <v>324</v>
      </c>
      <c r="H16" s="68"/>
      <c r="I16" s="57"/>
      <c r="J16" s="31"/>
      <c r="K16" s="31"/>
      <c r="O16" s="86" t="e">
        <f>#REF!</f>
        <v>#REF!</v>
      </c>
      <c r="P16" s="65">
        <f t="shared" si="4"/>
        <v>0</v>
      </c>
      <c r="Q16" s="65">
        <f t="shared" si="4"/>
        <v>0</v>
      </c>
      <c r="R16" s="65">
        <f t="shared" si="4"/>
        <v>0</v>
      </c>
      <c r="S16" s="65">
        <f t="shared" si="4"/>
        <v>0</v>
      </c>
      <c r="T16" s="65">
        <f t="shared" si="4"/>
        <v>0</v>
      </c>
      <c r="U16" s="65">
        <f t="shared" si="4"/>
        <v>0</v>
      </c>
      <c r="V16" s="65">
        <f t="shared" si="4"/>
        <v>0</v>
      </c>
      <c r="W16" s="65">
        <f t="shared" si="4"/>
        <v>0</v>
      </c>
      <c r="X16" s="65">
        <f t="shared" si="4"/>
        <v>0</v>
      </c>
      <c r="Y16" s="65">
        <f t="shared" si="4"/>
        <v>0</v>
      </c>
      <c r="Z16" s="65">
        <f t="shared" si="4"/>
        <v>0</v>
      </c>
      <c r="AA16" s="65">
        <f t="shared" si="4"/>
        <v>0</v>
      </c>
    </row>
    <row r="17" spans="1:27" s="85" customFormat="1" ht="18.75" customHeight="1" x14ac:dyDescent="0.45">
      <c r="A17" s="65">
        <v>13</v>
      </c>
      <c r="B17" s="143" t="s">
        <v>915</v>
      </c>
      <c r="C17" s="145" t="s">
        <v>109</v>
      </c>
      <c r="D17" s="143" t="s">
        <v>845</v>
      </c>
      <c r="E17" s="143" t="s">
        <v>8</v>
      </c>
      <c r="F17" s="143" t="s">
        <v>1007</v>
      </c>
      <c r="G17" s="143" t="s">
        <v>324</v>
      </c>
      <c r="H17" s="68"/>
      <c r="I17" s="57"/>
      <c r="J17" s="31"/>
      <c r="K17" s="31"/>
      <c r="O17" s="86" t="e">
        <f>#REF!</f>
        <v>#REF!</v>
      </c>
      <c r="P17" s="65">
        <f t="shared" si="4"/>
        <v>0</v>
      </c>
      <c r="Q17" s="65">
        <f t="shared" si="4"/>
        <v>0</v>
      </c>
      <c r="R17" s="65">
        <f t="shared" si="4"/>
        <v>0</v>
      </c>
      <c r="S17" s="65">
        <f t="shared" si="4"/>
        <v>0</v>
      </c>
      <c r="T17" s="65">
        <f t="shared" si="4"/>
        <v>0</v>
      </c>
      <c r="U17" s="65">
        <f t="shared" si="4"/>
        <v>0</v>
      </c>
      <c r="V17" s="65">
        <f t="shared" si="4"/>
        <v>0</v>
      </c>
      <c r="W17" s="65">
        <f t="shared" si="4"/>
        <v>0</v>
      </c>
      <c r="X17" s="65">
        <f t="shared" si="4"/>
        <v>0</v>
      </c>
      <c r="Y17" s="65">
        <f t="shared" si="4"/>
        <v>0</v>
      </c>
      <c r="Z17" s="65">
        <f t="shared" si="4"/>
        <v>0</v>
      </c>
      <c r="AA17" s="65">
        <f t="shared" si="4"/>
        <v>0</v>
      </c>
    </row>
    <row r="18" spans="1:27" s="85" customFormat="1" ht="18.75" customHeight="1" x14ac:dyDescent="0.45">
      <c r="A18" s="65">
        <v>13</v>
      </c>
      <c r="B18" s="143" t="s">
        <v>915</v>
      </c>
      <c r="C18" s="145" t="s">
        <v>109</v>
      </c>
      <c r="D18" s="143" t="s">
        <v>845</v>
      </c>
      <c r="E18" s="143" t="s">
        <v>8</v>
      </c>
      <c r="F18" s="143" t="s">
        <v>1008</v>
      </c>
      <c r="G18" s="143" t="s">
        <v>324</v>
      </c>
      <c r="H18" s="68"/>
      <c r="I18" s="57"/>
      <c r="J18" s="31"/>
      <c r="K18" s="31"/>
      <c r="O18" s="86" t="e">
        <f>#REF!</f>
        <v>#REF!</v>
      </c>
      <c r="P18" s="65">
        <f t="shared" si="4"/>
        <v>0</v>
      </c>
      <c r="Q18" s="65">
        <f t="shared" si="4"/>
        <v>0</v>
      </c>
      <c r="R18" s="65">
        <f t="shared" si="4"/>
        <v>0</v>
      </c>
      <c r="S18" s="65">
        <f t="shared" si="4"/>
        <v>0</v>
      </c>
      <c r="T18" s="65">
        <f t="shared" si="4"/>
        <v>0</v>
      </c>
      <c r="U18" s="65">
        <f t="shared" si="4"/>
        <v>0</v>
      </c>
      <c r="V18" s="65">
        <f t="shared" si="4"/>
        <v>0</v>
      </c>
      <c r="W18" s="65">
        <f t="shared" si="4"/>
        <v>0</v>
      </c>
      <c r="X18" s="65">
        <f t="shared" si="4"/>
        <v>0</v>
      </c>
      <c r="Y18" s="65">
        <f t="shared" si="4"/>
        <v>0</v>
      </c>
      <c r="Z18" s="65">
        <f t="shared" si="4"/>
        <v>0</v>
      </c>
      <c r="AA18" s="65">
        <f t="shared" si="4"/>
        <v>0</v>
      </c>
    </row>
    <row r="19" spans="1:27" s="85" customFormat="1" ht="18.75" customHeight="1" x14ac:dyDescent="0.45">
      <c r="A19" s="65">
        <v>13</v>
      </c>
      <c r="B19" s="143" t="s">
        <v>915</v>
      </c>
      <c r="C19" s="145" t="s">
        <v>109</v>
      </c>
      <c r="D19" s="143" t="s">
        <v>845</v>
      </c>
      <c r="E19" s="143" t="s">
        <v>8</v>
      </c>
      <c r="F19" s="143" t="s">
        <v>1009</v>
      </c>
      <c r="G19" s="143" t="s">
        <v>324</v>
      </c>
      <c r="H19" s="68"/>
      <c r="I19" s="57"/>
      <c r="J19" s="31"/>
      <c r="K19" s="31"/>
      <c r="O19" s="86" t="e">
        <f>#REF!</f>
        <v>#REF!</v>
      </c>
      <c r="P19" s="65">
        <f t="shared" si="4"/>
        <v>0</v>
      </c>
      <c r="Q19" s="65">
        <f t="shared" si="4"/>
        <v>0</v>
      </c>
      <c r="R19" s="65">
        <f t="shared" si="4"/>
        <v>0</v>
      </c>
      <c r="S19" s="65">
        <f t="shared" si="4"/>
        <v>0</v>
      </c>
      <c r="T19" s="65">
        <f t="shared" si="4"/>
        <v>0</v>
      </c>
      <c r="U19" s="65">
        <f t="shared" si="4"/>
        <v>0</v>
      </c>
      <c r="V19" s="65">
        <f t="shared" si="4"/>
        <v>0</v>
      </c>
      <c r="W19" s="65">
        <f t="shared" si="4"/>
        <v>0</v>
      </c>
      <c r="X19" s="65">
        <f t="shared" si="4"/>
        <v>0</v>
      </c>
      <c r="Y19" s="65">
        <f t="shared" si="4"/>
        <v>0</v>
      </c>
      <c r="Z19" s="65">
        <f t="shared" si="4"/>
        <v>0</v>
      </c>
      <c r="AA19" s="65">
        <f t="shared" si="4"/>
        <v>0</v>
      </c>
    </row>
    <row r="20" spans="1:27" s="85" customFormat="1" ht="18.75" customHeight="1" x14ac:dyDescent="0.45">
      <c r="A20" s="65">
        <v>13</v>
      </c>
      <c r="B20" s="143" t="s">
        <v>915</v>
      </c>
      <c r="C20" s="145" t="s">
        <v>109</v>
      </c>
      <c r="D20" s="143" t="s">
        <v>845</v>
      </c>
      <c r="E20" s="143" t="s">
        <v>296</v>
      </c>
      <c r="F20" s="143" t="s">
        <v>1009</v>
      </c>
      <c r="G20" s="143" t="s">
        <v>1010</v>
      </c>
      <c r="H20" s="68"/>
      <c r="I20" s="57"/>
      <c r="J20" s="31"/>
      <c r="K20" s="31"/>
      <c r="O20" s="86" t="e">
        <f>#REF!</f>
        <v>#REF!</v>
      </c>
      <c r="P20" s="65">
        <f t="shared" si="4"/>
        <v>0</v>
      </c>
      <c r="Q20" s="65">
        <f t="shared" si="4"/>
        <v>0</v>
      </c>
      <c r="R20" s="65">
        <f t="shared" si="4"/>
        <v>0</v>
      </c>
      <c r="S20" s="65">
        <f t="shared" si="4"/>
        <v>0</v>
      </c>
      <c r="T20" s="65">
        <f t="shared" si="4"/>
        <v>0</v>
      </c>
      <c r="U20" s="65">
        <f t="shared" si="4"/>
        <v>0</v>
      </c>
      <c r="V20" s="65">
        <f t="shared" si="4"/>
        <v>0</v>
      </c>
      <c r="W20" s="65">
        <f t="shared" si="4"/>
        <v>0</v>
      </c>
      <c r="X20" s="65">
        <f t="shared" si="4"/>
        <v>0</v>
      </c>
      <c r="Y20" s="65">
        <f t="shared" si="4"/>
        <v>0</v>
      </c>
      <c r="Z20" s="65">
        <f t="shared" si="4"/>
        <v>0</v>
      </c>
      <c r="AA20" s="65">
        <f t="shared" si="4"/>
        <v>0</v>
      </c>
    </row>
    <row r="21" spans="1:27" s="85" customFormat="1" ht="18.75" customHeight="1" x14ac:dyDescent="0.45">
      <c r="A21" s="65">
        <v>13</v>
      </c>
      <c r="B21" s="143" t="s">
        <v>915</v>
      </c>
      <c r="C21" s="145" t="s">
        <v>109</v>
      </c>
      <c r="D21" s="143" t="s">
        <v>845</v>
      </c>
      <c r="E21" s="143" t="s">
        <v>8</v>
      </c>
      <c r="F21" s="143" t="s">
        <v>1011</v>
      </c>
      <c r="G21" s="143" t="s">
        <v>324</v>
      </c>
      <c r="H21" s="68"/>
      <c r="I21" s="57"/>
      <c r="J21" s="31"/>
      <c r="K21" s="31"/>
      <c r="O21" s="86" t="e">
        <f>#REF!</f>
        <v>#REF!</v>
      </c>
      <c r="P21" s="65">
        <f t="shared" si="4"/>
        <v>0</v>
      </c>
      <c r="Q21" s="65">
        <f t="shared" si="4"/>
        <v>0</v>
      </c>
      <c r="R21" s="65">
        <f t="shared" si="4"/>
        <v>0</v>
      </c>
      <c r="S21" s="65">
        <f t="shared" si="4"/>
        <v>0</v>
      </c>
      <c r="T21" s="65">
        <f t="shared" si="4"/>
        <v>0</v>
      </c>
      <c r="U21" s="65">
        <f t="shared" si="4"/>
        <v>0</v>
      </c>
      <c r="V21" s="65">
        <f t="shared" si="4"/>
        <v>0</v>
      </c>
      <c r="W21" s="65">
        <f t="shared" si="4"/>
        <v>0</v>
      </c>
      <c r="X21" s="65">
        <f t="shared" si="4"/>
        <v>0</v>
      </c>
      <c r="Y21" s="65">
        <f t="shared" si="4"/>
        <v>0</v>
      </c>
      <c r="Z21" s="65">
        <f t="shared" si="4"/>
        <v>0</v>
      </c>
      <c r="AA21" s="65">
        <f t="shared" si="4"/>
        <v>0</v>
      </c>
    </row>
    <row r="22" spans="1:27" s="85" customFormat="1" ht="18.75" customHeight="1" x14ac:dyDescent="0.45">
      <c r="A22" s="65">
        <v>13</v>
      </c>
      <c r="B22" s="143" t="s">
        <v>915</v>
      </c>
      <c r="C22" s="145" t="s">
        <v>109</v>
      </c>
      <c r="D22" s="143" t="s">
        <v>845</v>
      </c>
      <c r="E22" s="143"/>
      <c r="F22" s="143"/>
      <c r="G22" s="143"/>
      <c r="H22" s="68"/>
      <c r="I22" s="57"/>
      <c r="J22" s="31"/>
      <c r="K22" s="31"/>
      <c r="O22" s="86" t="e">
        <f>#REF!</f>
        <v>#REF!</v>
      </c>
      <c r="P22" s="65">
        <f t="shared" si="4"/>
        <v>0</v>
      </c>
      <c r="Q22" s="65">
        <f t="shared" si="4"/>
        <v>0</v>
      </c>
      <c r="R22" s="65">
        <f t="shared" si="4"/>
        <v>0</v>
      </c>
      <c r="S22" s="65">
        <f t="shared" si="4"/>
        <v>0</v>
      </c>
      <c r="T22" s="65">
        <f t="shared" si="4"/>
        <v>0</v>
      </c>
      <c r="U22" s="65">
        <f t="shared" si="4"/>
        <v>0</v>
      </c>
      <c r="V22" s="65">
        <f t="shared" si="4"/>
        <v>0</v>
      </c>
      <c r="W22" s="65">
        <f t="shared" si="4"/>
        <v>0</v>
      </c>
      <c r="X22" s="65">
        <f t="shared" si="4"/>
        <v>0</v>
      </c>
      <c r="Y22" s="65">
        <f t="shared" si="4"/>
        <v>0</v>
      </c>
      <c r="Z22" s="65">
        <f t="shared" si="4"/>
        <v>0</v>
      </c>
      <c r="AA22" s="65">
        <f t="shared" si="4"/>
        <v>0</v>
      </c>
    </row>
    <row r="23" spans="1:27" s="85" customFormat="1" ht="18.75" customHeight="1" x14ac:dyDescent="0.45">
      <c r="A23" s="65">
        <v>13</v>
      </c>
      <c r="B23" s="143" t="s">
        <v>915</v>
      </c>
      <c r="C23" s="145" t="s">
        <v>109</v>
      </c>
      <c r="D23" s="143" t="s">
        <v>845</v>
      </c>
      <c r="E23" s="143"/>
      <c r="F23" s="143"/>
      <c r="G23" s="143"/>
      <c r="H23" s="68"/>
      <c r="I23" s="57"/>
      <c r="J23" s="31"/>
      <c r="K23" s="31"/>
      <c r="O23" s="86" t="e">
        <f>#REF!</f>
        <v>#REF!</v>
      </c>
      <c r="P23" s="65">
        <f t="shared" si="4"/>
        <v>0</v>
      </c>
      <c r="Q23" s="65">
        <f t="shared" si="4"/>
        <v>0</v>
      </c>
      <c r="R23" s="65">
        <f t="shared" si="4"/>
        <v>0</v>
      </c>
      <c r="S23" s="65">
        <f t="shared" si="4"/>
        <v>0</v>
      </c>
      <c r="T23" s="65">
        <f t="shared" si="4"/>
        <v>0</v>
      </c>
      <c r="U23" s="65">
        <f t="shared" si="4"/>
        <v>0</v>
      </c>
      <c r="V23" s="65">
        <f t="shared" si="4"/>
        <v>0</v>
      </c>
      <c r="W23" s="65">
        <f t="shared" si="4"/>
        <v>0</v>
      </c>
      <c r="X23" s="65">
        <f t="shared" si="4"/>
        <v>0</v>
      </c>
      <c r="Y23" s="65">
        <f t="shared" si="4"/>
        <v>0</v>
      </c>
      <c r="Z23" s="65">
        <f t="shared" si="4"/>
        <v>0</v>
      </c>
      <c r="AA23" s="65">
        <f t="shared" si="4"/>
        <v>0</v>
      </c>
    </row>
    <row r="24" spans="1:27" s="85" customFormat="1" ht="18.75" customHeight="1" x14ac:dyDescent="0.45">
      <c r="A24" s="65">
        <v>13</v>
      </c>
      <c r="B24" s="143" t="s">
        <v>915</v>
      </c>
      <c r="C24" s="145" t="s">
        <v>109</v>
      </c>
      <c r="D24" s="143" t="s">
        <v>845</v>
      </c>
      <c r="E24" s="143"/>
      <c r="F24" s="143"/>
      <c r="G24" s="143"/>
      <c r="H24" s="68"/>
      <c r="I24" s="57"/>
      <c r="J24" s="31"/>
      <c r="K24" s="31"/>
      <c r="O24" s="86" t="e">
        <f>#REF!</f>
        <v>#REF!</v>
      </c>
      <c r="P24" s="65">
        <f t="shared" ref="P24:AA24" si="5">COUNTIFS($E:$E,$O$8,$D:$D,P$2)</f>
        <v>0</v>
      </c>
      <c r="Q24" s="65">
        <f t="shared" si="5"/>
        <v>0</v>
      </c>
      <c r="R24" s="65">
        <f t="shared" si="5"/>
        <v>0</v>
      </c>
      <c r="S24" s="65">
        <f t="shared" si="5"/>
        <v>0</v>
      </c>
      <c r="T24" s="65">
        <f t="shared" si="5"/>
        <v>0</v>
      </c>
      <c r="U24" s="65">
        <f t="shared" si="5"/>
        <v>0</v>
      </c>
      <c r="V24" s="65">
        <f t="shared" si="5"/>
        <v>0</v>
      </c>
      <c r="W24" s="65">
        <f t="shared" si="5"/>
        <v>0</v>
      </c>
      <c r="X24" s="65">
        <f t="shared" si="5"/>
        <v>0</v>
      </c>
      <c r="Y24" s="65">
        <f t="shared" si="5"/>
        <v>0</v>
      </c>
      <c r="Z24" s="65">
        <f t="shared" si="5"/>
        <v>0</v>
      </c>
      <c r="AA24" s="65">
        <f t="shared" si="5"/>
        <v>0</v>
      </c>
    </row>
    <row r="25" spans="1:27" s="85" customFormat="1" ht="17.25" x14ac:dyDescent="0.4">
      <c r="D25" s="92"/>
    </row>
    <row r="26" spans="1:27" s="85" customFormat="1" ht="17.25" x14ac:dyDescent="0.4">
      <c r="D26" s="92"/>
    </row>
    <row r="27" spans="1:27" s="85" customFormat="1" ht="17.25" x14ac:dyDescent="0.4">
      <c r="D27" s="92"/>
    </row>
    <row r="28" spans="1:27" s="85" customFormat="1" ht="17.25" x14ac:dyDescent="0.4">
      <c r="D28" s="92"/>
    </row>
    <row r="29" spans="1:27" s="85" customFormat="1" ht="17.25" x14ac:dyDescent="0.4">
      <c r="D29" s="92"/>
    </row>
    <row r="30" spans="1:27" s="85" customFormat="1" ht="17.25" x14ac:dyDescent="0.4">
      <c r="D30" s="92"/>
    </row>
    <row r="31" spans="1:27" s="85" customFormat="1" ht="17.25" x14ac:dyDescent="0.4">
      <c r="D31" s="92"/>
    </row>
    <row r="32" spans="1:27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</sheetData>
  <conditionalFormatting sqref="D1:D3 D25:D65412">
    <cfRule type="cellIs" dxfId="507" priority="277" operator="equal">
      <formula>$Q$2</formula>
    </cfRule>
  </conditionalFormatting>
  <conditionalFormatting sqref="D4">
    <cfRule type="cellIs" dxfId="506" priority="133" operator="equal">
      <formula>$AA$2</formula>
    </cfRule>
    <cfRule type="cellIs" dxfId="505" priority="134" operator="equal">
      <formula>$Z$2</formula>
    </cfRule>
    <cfRule type="cellIs" dxfId="504" priority="135" operator="equal">
      <formula>$Y$2</formula>
    </cfRule>
    <cfRule type="cellIs" dxfId="503" priority="136" operator="equal">
      <formula>$X$2</formula>
    </cfRule>
    <cfRule type="cellIs" dxfId="502" priority="137" operator="equal">
      <formula>$W$2</formula>
    </cfRule>
    <cfRule type="cellIs" dxfId="501" priority="138" operator="equal">
      <formula>$V$2</formula>
    </cfRule>
    <cfRule type="cellIs" dxfId="500" priority="139" operator="equal">
      <formula>$U$2</formula>
    </cfRule>
    <cfRule type="cellIs" dxfId="499" priority="140" operator="equal">
      <formula>$T$2</formula>
    </cfRule>
    <cfRule type="cellIs" dxfId="498" priority="141" operator="equal">
      <formula>$S$2</formula>
    </cfRule>
    <cfRule type="cellIs" dxfId="497" priority="142" operator="equal">
      <formula>$R$2</formula>
    </cfRule>
  </conditionalFormatting>
  <conditionalFormatting sqref="D4">
    <cfRule type="cellIs" dxfId="496" priority="144" operator="equal">
      <formula>$P$2</formula>
    </cfRule>
  </conditionalFormatting>
  <conditionalFormatting sqref="D4">
    <cfRule type="cellIs" dxfId="495" priority="143" operator="equal">
      <formula>$Q$2</formula>
    </cfRule>
  </conditionalFormatting>
  <conditionalFormatting sqref="D6:D8">
    <cfRule type="cellIs" dxfId="494" priority="121" operator="equal">
      <formula>$AA$2</formula>
    </cfRule>
    <cfRule type="cellIs" dxfId="493" priority="122" operator="equal">
      <formula>$Z$2</formula>
    </cfRule>
    <cfRule type="cellIs" dxfId="492" priority="123" operator="equal">
      <formula>$Y$2</formula>
    </cfRule>
    <cfRule type="cellIs" dxfId="491" priority="124" operator="equal">
      <formula>$X$2</formula>
    </cfRule>
    <cfRule type="cellIs" dxfId="490" priority="125" operator="equal">
      <formula>$W$2</formula>
    </cfRule>
    <cfRule type="cellIs" dxfId="489" priority="126" operator="equal">
      <formula>$V$2</formula>
    </cfRule>
    <cfRule type="cellIs" dxfId="488" priority="127" operator="equal">
      <formula>$U$2</formula>
    </cfRule>
    <cfRule type="cellIs" dxfId="487" priority="128" operator="equal">
      <formula>$T$2</formula>
    </cfRule>
    <cfRule type="cellIs" dxfId="486" priority="129" operator="equal">
      <formula>$S$2</formula>
    </cfRule>
    <cfRule type="cellIs" dxfId="485" priority="130" operator="equal">
      <formula>$R$2</formula>
    </cfRule>
  </conditionalFormatting>
  <conditionalFormatting sqref="D6:D8">
    <cfRule type="cellIs" dxfId="484" priority="132" operator="equal">
      <formula>$P$2</formula>
    </cfRule>
  </conditionalFormatting>
  <conditionalFormatting sqref="D6:D8">
    <cfRule type="cellIs" dxfId="483" priority="131" operator="equal">
      <formula>$Q$2</formula>
    </cfRule>
  </conditionalFormatting>
  <conditionalFormatting sqref="D9:D16">
    <cfRule type="cellIs" dxfId="482" priority="13" operator="equal">
      <formula>$AA$2</formula>
    </cfRule>
    <cfRule type="cellIs" dxfId="481" priority="14" operator="equal">
      <formula>$Z$2</formula>
    </cfRule>
    <cfRule type="cellIs" dxfId="480" priority="15" operator="equal">
      <formula>$Y$2</formula>
    </cfRule>
    <cfRule type="cellIs" dxfId="479" priority="16" operator="equal">
      <formula>$X$2</formula>
    </cfRule>
    <cfRule type="cellIs" dxfId="478" priority="17" operator="equal">
      <formula>$W$2</formula>
    </cfRule>
    <cfRule type="cellIs" dxfId="477" priority="18" operator="equal">
      <formula>$V$2</formula>
    </cfRule>
    <cfRule type="cellIs" dxfId="476" priority="19" operator="equal">
      <formula>$U$2</formula>
    </cfRule>
    <cfRule type="cellIs" dxfId="475" priority="20" operator="equal">
      <formula>$T$2</formula>
    </cfRule>
    <cfRule type="cellIs" dxfId="474" priority="21" operator="equal">
      <formula>$S$2</formula>
    </cfRule>
    <cfRule type="cellIs" dxfId="473" priority="22" operator="equal">
      <formula>$R$2</formula>
    </cfRule>
  </conditionalFormatting>
  <conditionalFormatting sqref="D9:D16">
    <cfRule type="cellIs" dxfId="472" priority="24" operator="equal">
      <formula>$P$2</formula>
    </cfRule>
  </conditionalFormatting>
  <conditionalFormatting sqref="D9:D16">
    <cfRule type="cellIs" dxfId="471" priority="23" operator="equal">
      <formula>$Q$2</formula>
    </cfRule>
  </conditionalFormatting>
  <conditionalFormatting sqref="D17:D24">
    <cfRule type="cellIs" dxfId="470" priority="1" operator="equal">
      <formula>$AA$2</formula>
    </cfRule>
    <cfRule type="cellIs" dxfId="469" priority="2" operator="equal">
      <formula>$Z$2</formula>
    </cfRule>
    <cfRule type="cellIs" dxfId="468" priority="3" operator="equal">
      <formula>$Y$2</formula>
    </cfRule>
    <cfRule type="cellIs" dxfId="467" priority="4" operator="equal">
      <formula>$X$2</formula>
    </cfRule>
    <cfRule type="cellIs" dxfId="466" priority="5" operator="equal">
      <formula>$W$2</formula>
    </cfRule>
    <cfRule type="cellIs" dxfId="465" priority="6" operator="equal">
      <formula>$V$2</formula>
    </cfRule>
    <cfRule type="cellIs" dxfId="464" priority="7" operator="equal">
      <formula>$U$2</formula>
    </cfRule>
    <cfRule type="cellIs" dxfId="463" priority="8" operator="equal">
      <formula>$T$2</formula>
    </cfRule>
    <cfRule type="cellIs" dxfId="462" priority="9" operator="equal">
      <formula>$S$2</formula>
    </cfRule>
    <cfRule type="cellIs" dxfId="461" priority="10" operator="equal">
      <formula>$R$2</formula>
    </cfRule>
  </conditionalFormatting>
  <conditionalFormatting sqref="D17:D24">
    <cfRule type="cellIs" dxfId="460" priority="12" operator="equal">
      <formula>$P$2</formula>
    </cfRule>
  </conditionalFormatting>
  <conditionalFormatting sqref="D17:D24">
    <cfRule type="cellIs" dxfId="459" priority="11" operator="equal">
      <formula>$Q$2</formula>
    </cfRule>
  </conditionalFormatting>
  <dataValidations count="1">
    <dataValidation type="list" allowBlank="1" showInputMessage="1" showErrorMessage="1" sqref="E7:E24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153"/>
  <sheetViews>
    <sheetView showGridLines="0" rightToLeft="1" topLeftCell="A7" zoomScale="112" zoomScaleNormal="112" workbookViewId="0">
      <selection activeCell="G17" sqref="G17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9.5703125" style="2" hidden="1" customWidth="1"/>
    <col min="13" max="25" width="6.42578125" style="2" hidden="1" customWidth="1"/>
    <col min="26" max="16384" width="4.7109375" style="2"/>
  </cols>
  <sheetData>
    <row r="1" spans="1:25" ht="36.75" customHeight="1" x14ac:dyDescent="0.25">
      <c r="F1" s="130" t="s">
        <v>80</v>
      </c>
      <c r="G1" s="37"/>
      <c r="H1" s="37"/>
      <c r="I1" s="37"/>
    </row>
    <row r="2" spans="1:25" ht="29.25" thickBot="1" x14ac:dyDescent="0.6">
      <c r="A2" s="18"/>
      <c r="B2" s="18"/>
      <c r="C2" s="18"/>
      <c r="D2" s="18"/>
      <c r="E2" s="1" t="s">
        <v>7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N2" s="27" t="s">
        <v>61</v>
      </c>
      <c r="O2" s="27" t="s">
        <v>62</v>
      </c>
      <c r="P2" s="27" t="s">
        <v>63</v>
      </c>
      <c r="Q2" s="27" t="s">
        <v>64</v>
      </c>
      <c r="R2" s="27" t="s">
        <v>65</v>
      </c>
      <c r="S2" s="27" t="s">
        <v>66</v>
      </c>
      <c r="T2" s="27" t="s">
        <v>67</v>
      </c>
      <c r="U2" s="27" t="s">
        <v>68</v>
      </c>
      <c r="V2" s="27" t="s">
        <v>69</v>
      </c>
      <c r="W2" s="27" t="s">
        <v>70</v>
      </c>
      <c r="X2" s="27" t="s">
        <v>71</v>
      </c>
      <c r="Y2" s="28" t="s">
        <v>72</v>
      </c>
    </row>
    <row r="3" spans="1:25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N3" s="26" t="s">
        <v>58</v>
      </c>
    </row>
    <row r="4" spans="1:25" s="85" customFormat="1" ht="18.75" customHeight="1" x14ac:dyDescent="0.45">
      <c r="A4" s="65">
        <v>1</v>
      </c>
      <c r="B4" s="65" t="s">
        <v>113</v>
      </c>
      <c r="C4" s="142" t="s">
        <v>90</v>
      </c>
      <c r="D4" s="142" t="s">
        <v>110</v>
      </c>
      <c r="E4" s="65" t="s">
        <v>250</v>
      </c>
      <c r="F4" s="65" t="s">
        <v>251</v>
      </c>
      <c r="G4" s="65" t="s">
        <v>252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/>
      <c r="M4" s="86" t="s">
        <v>8</v>
      </c>
      <c r="N4" s="65">
        <f t="shared" ref="N4:Y4" si="0">COUNTIFS($E:$E,$M$4,$D:$D,N$2)</f>
        <v>0</v>
      </c>
      <c r="O4" s="65">
        <f t="shared" si="0"/>
        <v>0</v>
      </c>
      <c r="P4" s="65">
        <f t="shared" si="0"/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</row>
    <row r="5" spans="1:25" s="85" customFormat="1" ht="18.75" customHeight="1" x14ac:dyDescent="0.45">
      <c r="A5" s="65">
        <v>2</v>
      </c>
      <c r="B5" s="65" t="s">
        <v>277</v>
      </c>
      <c r="C5" s="142" t="s">
        <v>90</v>
      </c>
      <c r="D5" s="142" t="s">
        <v>278</v>
      </c>
      <c r="E5" s="65" t="s">
        <v>431</v>
      </c>
      <c r="F5" s="65" t="s">
        <v>432</v>
      </c>
      <c r="G5" s="65" t="s">
        <v>433</v>
      </c>
      <c r="H5" s="87"/>
      <c r="I5" s="31"/>
      <c r="J5" s="31"/>
      <c r="K5" s="40"/>
      <c r="M5" s="89" t="s">
        <v>3</v>
      </c>
      <c r="N5" s="65">
        <f t="shared" ref="N5:Y5" si="1">COUNTIFS($E:$E,$M$5,$D:$D,N$2)</f>
        <v>0</v>
      </c>
      <c r="O5" s="65">
        <f t="shared" si="1"/>
        <v>0</v>
      </c>
      <c r="P5" s="65">
        <f t="shared" si="1"/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</row>
    <row r="6" spans="1:25" s="85" customFormat="1" ht="18.75" customHeight="1" x14ac:dyDescent="0.45">
      <c r="A6" s="65">
        <v>3</v>
      </c>
      <c r="B6" s="65" t="s">
        <v>277</v>
      </c>
      <c r="C6" s="142" t="s">
        <v>90</v>
      </c>
      <c r="D6" s="142" t="s">
        <v>278</v>
      </c>
      <c r="E6" s="65" t="s">
        <v>253</v>
      </c>
      <c r="F6" s="65" t="s">
        <v>432</v>
      </c>
      <c r="G6" s="65" t="s">
        <v>434</v>
      </c>
      <c r="H6" s="87"/>
      <c r="I6" s="31"/>
      <c r="J6" s="31"/>
      <c r="K6" s="40"/>
      <c r="M6" s="89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5" s="85" customFormat="1" ht="18.75" customHeight="1" x14ac:dyDescent="0.45">
      <c r="A7" s="65">
        <v>4</v>
      </c>
      <c r="B7" s="65" t="s">
        <v>277</v>
      </c>
      <c r="C7" s="142" t="s">
        <v>90</v>
      </c>
      <c r="D7" s="142" t="s">
        <v>278</v>
      </c>
      <c r="E7" s="65" t="s">
        <v>250</v>
      </c>
      <c r="F7" s="65" t="s">
        <v>435</v>
      </c>
      <c r="G7" s="65" t="s">
        <v>326</v>
      </c>
      <c r="H7" s="87"/>
      <c r="I7" s="31"/>
      <c r="J7" s="31"/>
      <c r="K7" s="40"/>
      <c r="M7" s="89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spans="1:25" s="85" customFormat="1" ht="18.75" customHeight="1" x14ac:dyDescent="0.45">
      <c r="A8" s="65">
        <v>5</v>
      </c>
      <c r="B8" s="65" t="s">
        <v>584</v>
      </c>
      <c r="C8" s="142" t="s">
        <v>90</v>
      </c>
      <c r="D8" s="142" t="s">
        <v>585</v>
      </c>
      <c r="E8" s="65" t="s">
        <v>586</v>
      </c>
      <c r="F8" s="65" t="s">
        <v>587</v>
      </c>
      <c r="G8" s="65" t="s">
        <v>588</v>
      </c>
      <c r="H8" s="87"/>
      <c r="I8" s="31"/>
      <c r="J8" s="31"/>
      <c r="K8" s="40"/>
      <c r="M8" s="89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</row>
    <row r="9" spans="1:25" s="85" customFormat="1" ht="18.75" customHeight="1" x14ac:dyDescent="0.45">
      <c r="A9" s="65">
        <v>6</v>
      </c>
      <c r="B9" s="65" t="s">
        <v>584</v>
      </c>
      <c r="C9" s="142" t="s">
        <v>90</v>
      </c>
      <c r="D9" s="142" t="s">
        <v>585</v>
      </c>
      <c r="E9" s="65" t="s">
        <v>586</v>
      </c>
      <c r="F9" s="65" t="s">
        <v>589</v>
      </c>
      <c r="G9" s="65" t="s">
        <v>262</v>
      </c>
      <c r="H9" s="87"/>
      <c r="I9" s="31"/>
      <c r="J9" s="31"/>
      <c r="K9" s="40"/>
      <c r="M9" s="89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</row>
    <row r="10" spans="1:25" s="85" customFormat="1" ht="18.75" customHeight="1" x14ac:dyDescent="0.45">
      <c r="A10" s="65">
        <v>7</v>
      </c>
      <c r="B10" s="65" t="s">
        <v>584</v>
      </c>
      <c r="C10" s="142" t="s">
        <v>90</v>
      </c>
      <c r="D10" s="142" t="s">
        <v>585</v>
      </c>
      <c r="E10" s="65" t="s">
        <v>586</v>
      </c>
      <c r="F10" s="65" t="s">
        <v>590</v>
      </c>
      <c r="G10" s="65" t="s">
        <v>591</v>
      </c>
      <c r="H10" s="87"/>
      <c r="I10" s="31"/>
      <c r="J10" s="31"/>
      <c r="K10" s="40"/>
      <c r="M10" s="89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</row>
    <row r="11" spans="1:25" s="85" customFormat="1" ht="18.75" customHeight="1" x14ac:dyDescent="0.45">
      <c r="A11" s="65">
        <v>8</v>
      </c>
      <c r="B11" s="65" t="s">
        <v>584</v>
      </c>
      <c r="C11" s="142" t="s">
        <v>90</v>
      </c>
      <c r="D11" s="142" t="s">
        <v>585</v>
      </c>
      <c r="E11" s="65" t="s">
        <v>586</v>
      </c>
      <c r="F11" s="65" t="s">
        <v>592</v>
      </c>
      <c r="G11" s="65" t="s">
        <v>593</v>
      </c>
      <c r="H11" s="87"/>
      <c r="I11" s="31"/>
      <c r="J11" s="31"/>
      <c r="K11" s="40"/>
      <c r="M11" s="89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</row>
    <row r="12" spans="1:25" s="85" customFormat="1" ht="18.75" customHeight="1" x14ac:dyDescent="0.45">
      <c r="A12" s="65">
        <v>9</v>
      </c>
      <c r="B12" s="65" t="s">
        <v>584</v>
      </c>
      <c r="C12" s="142" t="s">
        <v>90</v>
      </c>
      <c r="D12" s="142" t="s">
        <v>585</v>
      </c>
      <c r="E12" s="65" t="s">
        <v>586</v>
      </c>
      <c r="F12" s="65" t="s">
        <v>594</v>
      </c>
      <c r="G12" s="65" t="s">
        <v>595</v>
      </c>
      <c r="H12" s="87"/>
      <c r="I12" s="31"/>
      <c r="J12" s="31"/>
      <c r="K12" s="40"/>
      <c r="M12" s="89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</row>
    <row r="13" spans="1:25" s="85" customFormat="1" ht="18.75" customHeight="1" x14ac:dyDescent="0.45">
      <c r="A13" s="65">
        <v>10</v>
      </c>
      <c r="B13" s="65" t="s">
        <v>584</v>
      </c>
      <c r="C13" s="142" t="s">
        <v>90</v>
      </c>
      <c r="D13" s="142" t="s">
        <v>585</v>
      </c>
      <c r="E13" s="65" t="s">
        <v>586</v>
      </c>
      <c r="F13" s="65" t="s">
        <v>596</v>
      </c>
      <c r="G13" s="65" t="s">
        <v>257</v>
      </c>
      <c r="H13" s="87"/>
      <c r="I13" s="31"/>
      <c r="J13" s="31"/>
      <c r="K13" s="40"/>
      <c r="M13" s="89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</row>
    <row r="14" spans="1:25" s="85" customFormat="1" ht="18.75" customHeight="1" x14ac:dyDescent="0.45">
      <c r="A14" s="65">
        <v>11</v>
      </c>
      <c r="B14" s="65" t="s">
        <v>584</v>
      </c>
      <c r="C14" s="142" t="s">
        <v>90</v>
      </c>
      <c r="D14" s="142" t="s">
        <v>585</v>
      </c>
      <c r="E14" s="65" t="s">
        <v>586</v>
      </c>
      <c r="F14" s="65" t="s">
        <v>597</v>
      </c>
      <c r="G14" s="65" t="s">
        <v>598</v>
      </c>
      <c r="H14" s="87"/>
      <c r="I14" s="31"/>
      <c r="J14" s="31"/>
      <c r="K14" s="40"/>
      <c r="M14" s="89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</row>
    <row r="15" spans="1:25" s="85" customFormat="1" ht="18.75" customHeight="1" x14ac:dyDescent="0.45">
      <c r="A15" s="65">
        <v>12</v>
      </c>
      <c r="B15" s="65" t="s">
        <v>584</v>
      </c>
      <c r="C15" s="142" t="s">
        <v>90</v>
      </c>
      <c r="D15" s="142" t="s">
        <v>585</v>
      </c>
      <c r="E15" s="65" t="s">
        <v>586</v>
      </c>
      <c r="F15" s="65" t="s">
        <v>599</v>
      </c>
      <c r="G15" s="65" t="s">
        <v>600</v>
      </c>
      <c r="H15" s="87"/>
      <c r="I15" s="31"/>
      <c r="J15" s="31"/>
      <c r="K15" s="40"/>
      <c r="M15" s="89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</row>
    <row r="16" spans="1:25" s="85" customFormat="1" ht="18.75" customHeight="1" x14ac:dyDescent="0.45">
      <c r="A16" s="65">
        <v>13</v>
      </c>
      <c r="B16" s="65" t="s">
        <v>821</v>
      </c>
      <c r="C16" s="142" t="s">
        <v>90</v>
      </c>
      <c r="D16" s="142" t="s">
        <v>845</v>
      </c>
      <c r="E16" s="65" t="s">
        <v>392</v>
      </c>
      <c r="F16" s="65" t="s">
        <v>855</v>
      </c>
      <c r="G16" s="65" t="s">
        <v>364</v>
      </c>
      <c r="H16" s="87"/>
      <c r="I16" s="31"/>
      <c r="J16" s="31"/>
      <c r="K16" s="40"/>
      <c r="M16" s="89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</row>
    <row r="17" spans="1:25" s="85" customFormat="1" ht="18.75" customHeight="1" x14ac:dyDescent="0.45">
      <c r="A17" s="65">
        <v>14</v>
      </c>
      <c r="B17" s="65" t="s">
        <v>821</v>
      </c>
      <c r="C17" s="142" t="s">
        <v>90</v>
      </c>
      <c r="D17" s="142" t="s">
        <v>845</v>
      </c>
      <c r="E17" s="65" t="s">
        <v>271</v>
      </c>
      <c r="F17" s="65" t="s">
        <v>856</v>
      </c>
      <c r="G17" s="65" t="s">
        <v>857</v>
      </c>
      <c r="H17" s="87"/>
      <c r="I17" s="31"/>
      <c r="J17" s="31"/>
      <c r="K17" s="40"/>
      <c r="M17" s="89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</row>
    <row r="18" spans="1:25" s="85" customFormat="1" ht="18.75" customHeight="1" x14ac:dyDescent="0.45">
      <c r="A18" s="141">
        <v>15</v>
      </c>
      <c r="B18" s="141"/>
      <c r="C18" s="142"/>
      <c r="D18" s="142"/>
      <c r="E18" s="65"/>
      <c r="F18" s="141"/>
      <c r="G18" s="65"/>
      <c r="H18" s="87"/>
      <c r="I18" s="31"/>
      <c r="J18" s="31"/>
      <c r="K18" s="40"/>
      <c r="M18" s="86" t="s">
        <v>73</v>
      </c>
      <c r="N18" s="65">
        <f t="shared" ref="N18:Y18" si="2">COUNTIFS($E:$E,$M$18,$D:$D,N$2)</f>
        <v>0</v>
      </c>
      <c r="O18" s="65">
        <f t="shared" si="2"/>
        <v>0</v>
      </c>
      <c r="P18" s="65">
        <f t="shared" si="2"/>
        <v>0</v>
      </c>
      <c r="Q18" s="65">
        <f t="shared" si="2"/>
        <v>0</v>
      </c>
      <c r="R18" s="65">
        <f t="shared" si="2"/>
        <v>0</v>
      </c>
      <c r="S18" s="65">
        <f t="shared" si="2"/>
        <v>0</v>
      </c>
      <c r="T18" s="65">
        <f t="shared" si="2"/>
        <v>0</v>
      </c>
      <c r="U18" s="65">
        <f t="shared" si="2"/>
        <v>0</v>
      </c>
      <c r="V18" s="65">
        <f t="shared" si="2"/>
        <v>0</v>
      </c>
      <c r="W18" s="65">
        <f t="shared" si="2"/>
        <v>0</v>
      </c>
      <c r="X18" s="65">
        <f t="shared" si="2"/>
        <v>0</v>
      </c>
      <c r="Y18" s="65">
        <f t="shared" si="2"/>
        <v>0</v>
      </c>
    </row>
    <row r="19" spans="1:25" s="85" customFormat="1" ht="18.75" customHeight="1" x14ac:dyDescent="0.45">
      <c r="A19" s="141">
        <v>16</v>
      </c>
      <c r="B19" s="141"/>
      <c r="C19" s="142"/>
      <c r="D19" s="142"/>
      <c r="E19" s="65"/>
      <c r="F19" s="141"/>
      <c r="G19" s="65"/>
      <c r="H19" s="87"/>
      <c r="I19" s="31"/>
      <c r="J19" s="31"/>
      <c r="K19" s="40"/>
      <c r="M19" s="89" t="s">
        <v>4</v>
      </c>
      <c r="N19" s="65">
        <f t="shared" ref="N19:Y19" si="3">COUNTIFS($E:$E,$M$19,$D:$D,N$2)</f>
        <v>0</v>
      </c>
      <c r="O19" s="65">
        <f t="shared" si="3"/>
        <v>0</v>
      </c>
      <c r="P19" s="65">
        <f t="shared" si="3"/>
        <v>0</v>
      </c>
      <c r="Q19" s="65">
        <f t="shared" si="3"/>
        <v>0</v>
      </c>
      <c r="R19" s="65">
        <f t="shared" si="3"/>
        <v>0</v>
      </c>
      <c r="S19" s="65">
        <f t="shared" si="3"/>
        <v>0</v>
      </c>
      <c r="T19" s="65">
        <f t="shared" si="3"/>
        <v>0</v>
      </c>
      <c r="U19" s="65">
        <f t="shared" si="3"/>
        <v>0</v>
      </c>
      <c r="V19" s="65">
        <f t="shared" si="3"/>
        <v>0</v>
      </c>
      <c r="W19" s="65">
        <f t="shared" si="3"/>
        <v>0</v>
      </c>
      <c r="X19" s="65">
        <f t="shared" si="3"/>
        <v>0</v>
      </c>
      <c r="Y19" s="65">
        <f t="shared" si="3"/>
        <v>0</v>
      </c>
    </row>
    <row r="20" spans="1:25" s="85" customFormat="1" ht="18.75" x14ac:dyDescent="0.4">
      <c r="A20" s="141">
        <v>17</v>
      </c>
      <c r="B20" s="141"/>
      <c r="C20" s="142"/>
      <c r="D20" s="142"/>
      <c r="E20" s="65"/>
      <c r="F20" s="141"/>
      <c r="G20" s="65"/>
    </row>
    <row r="21" spans="1:25" s="85" customFormat="1" ht="18.75" x14ac:dyDescent="0.4">
      <c r="A21" s="141">
        <v>18</v>
      </c>
      <c r="B21" s="141"/>
      <c r="C21" s="142"/>
      <c r="D21" s="142"/>
      <c r="E21" s="65"/>
      <c r="F21" s="141"/>
      <c r="G21" s="141"/>
    </row>
    <row r="22" spans="1:25" s="85" customFormat="1" ht="18.75" x14ac:dyDescent="0.4">
      <c r="A22" s="141">
        <v>19</v>
      </c>
      <c r="B22" s="141"/>
      <c r="C22" s="142"/>
      <c r="D22" s="65"/>
      <c r="E22" s="148"/>
      <c r="F22" s="141"/>
      <c r="G22" s="141"/>
    </row>
    <row r="23" spans="1:25" s="85" customFormat="1" ht="18.75" x14ac:dyDescent="0.4">
      <c r="A23" s="141">
        <v>20</v>
      </c>
      <c r="B23" s="141"/>
      <c r="C23" s="142"/>
      <c r="D23" s="65"/>
      <c r="E23" s="141"/>
      <c r="F23" s="141"/>
      <c r="G23" s="141"/>
    </row>
    <row r="24" spans="1:25" s="85" customFormat="1" ht="18.75" x14ac:dyDescent="0.4">
      <c r="A24" s="141">
        <v>21</v>
      </c>
      <c r="B24" s="141"/>
      <c r="C24" s="142"/>
      <c r="D24" s="65"/>
      <c r="E24" s="141"/>
      <c r="F24" s="141"/>
      <c r="G24" s="141"/>
    </row>
    <row r="25" spans="1:25" s="85" customFormat="1" ht="18.75" x14ac:dyDescent="0.4">
      <c r="A25" s="141">
        <v>22</v>
      </c>
      <c r="B25" s="141"/>
      <c r="C25" s="142"/>
      <c r="D25" s="65"/>
      <c r="E25" s="141"/>
      <c r="F25" s="141"/>
      <c r="G25" s="141"/>
    </row>
    <row r="26" spans="1:25" s="85" customFormat="1" ht="18.75" x14ac:dyDescent="0.4">
      <c r="A26" s="141">
        <v>23</v>
      </c>
      <c r="B26" s="141"/>
      <c r="C26" s="142"/>
      <c r="D26" s="65"/>
      <c r="E26" s="141"/>
      <c r="F26" s="141"/>
      <c r="G26" s="141"/>
    </row>
    <row r="27" spans="1:25" s="85" customFormat="1" ht="18.75" x14ac:dyDescent="0.4">
      <c r="A27" s="141">
        <v>24</v>
      </c>
      <c r="B27" s="141"/>
      <c r="C27" s="142"/>
      <c r="D27" s="65"/>
      <c r="E27" s="141"/>
      <c r="F27" s="141"/>
      <c r="G27" s="141"/>
    </row>
    <row r="28" spans="1:25" s="85" customFormat="1" ht="18.75" x14ac:dyDescent="0.4">
      <c r="A28" s="141">
        <v>25</v>
      </c>
      <c r="B28" s="141"/>
      <c r="C28" s="142"/>
      <c r="D28" s="65"/>
      <c r="E28" s="141"/>
      <c r="F28" s="141"/>
      <c r="G28" s="141"/>
    </row>
    <row r="29" spans="1:25" s="85" customFormat="1" ht="18.75" x14ac:dyDescent="0.4">
      <c r="A29" s="141">
        <v>26</v>
      </c>
      <c r="B29" s="141"/>
      <c r="C29" s="142"/>
      <c r="D29" s="65"/>
      <c r="E29" s="141"/>
      <c r="F29" s="141"/>
      <c r="G29" s="141"/>
    </row>
    <row r="30" spans="1:25" s="85" customFormat="1" ht="18.75" x14ac:dyDescent="0.4">
      <c r="A30" s="141">
        <v>27</v>
      </c>
      <c r="B30" s="141"/>
      <c r="C30" s="142"/>
      <c r="D30" s="65"/>
      <c r="E30" s="141"/>
      <c r="F30" s="141"/>
      <c r="G30" s="141"/>
    </row>
    <row r="31" spans="1:25" s="85" customFormat="1" ht="18.75" x14ac:dyDescent="0.4">
      <c r="A31" s="141">
        <v>28</v>
      </c>
      <c r="B31" s="141"/>
      <c r="C31" s="142"/>
      <c r="D31" s="65"/>
      <c r="E31" s="141"/>
      <c r="F31" s="141"/>
      <c r="G31" s="141"/>
    </row>
    <row r="32" spans="1:25" s="85" customFormat="1" ht="18.75" x14ac:dyDescent="0.4">
      <c r="A32" s="141">
        <v>29</v>
      </c>
      <c r="B32" s="141"/>
      <c r="C32" s="142"/>
      <c r="D32" s="65"/>
      <c r="E32" s="148"/>
      <c r="F32" s="141"/>
      <c r="G32" s="141"/>
    </row>
    <row r="33" spans="1:7" s="85" customFormat="1" ht="18.75" x14ac:dyDescent="0.4">
      <c r="A33" s="141">
        <v>30</v>
      </c>
      <c r="B33" s="141"/>
      <c r="C33" s="142"/>
      <c r="D33" s="65"/>
      <c r="E33" s="141"/>
      <c r="F33" s="148"/>
      <c r="G33" s="141"/>
    </row>
    <row r="34" spans="1:7" s="85" customFormat="1" ht="18.75" x14ac:dyDescent="0.4">
      <c r="A34" s="141">
        <v>31</v>
      </c>
      <c r="B34" s="141"/>
      <c r="C34" s="142"/>
      <c r="D34" s="65"/>
      <c r="E34" s="141"/>
      <c r="F34" s="148"/>
      <c r="G34" s="141"/>
    </row>
    <row r="35" spans="1:7" s="85" customFormat="1" ht="18.75" x14ac:dyDescent="0.4">
      <c r="A35" s="141">
        <v>32</v>
      </c>
      <c r="B35" s="141"/>
      <c r="C35" s="142"/>
      <c r="D35" s="65"/>
      <c r="E35" s="141"/>
      <c r="F35" s="148"/>
      <c r="G35" s="141"/>
    </row>
    <row r="36" spans="1:7" s="85" customFormat="1" ht="18.75" x14ac:dyDescent="0.4">
      <c r="A36" s="141">
        <v>33</v>
      </c>
      <c r="B36" s="141"/>
      <c r="C36" s="142"/>
      <c r="D36" s="65"/>
      <c r="E36" s="141"/>
      <c r="F36" s="148"/>
      <c r="G36" s="141"/>
    </row>
    <row r="37" spans="1:7" s="85" customFormat="1" ht="18.75" x14ac:dyDescent="0.4">
      <c r="A37" s="148">
        <v>34</v>
      </c>
      <c r="B37" s="148"/>
      <c r="C37" s="142"/>
      <c r="D37" s="65"/>
      <c r="E37" s="195"/>
      <c r="F37" s="195"/>
      <c r="G37" s="195"/>
    </row>
    <row r="38" spans="1:7" s="85" customFormat="1" ht="18.75" x14ac:dyDescent="0.4">
      <c r="A38" s="148"/>
      <c r="B38" s="148"/>
      <c r="C38" s="142"/>
      <c r="D38" s="65"/>
      <c r="E38" s="148"/>
      <c r="F38" s="148"/>
      <c r="G38" s="148"/>
    </row>
    <row r="39" spans="1:7" s="85" customFormat="1" ht="18.75" x14ac:dyDescent="0.4">
      <c r="A39" s="148"/>
      <c r="B39" s="148"/>
      <c r="C39" s="142"/>
      <c r="D39" s="65"/>
      <c r="E39" s="148"/>
      <c r="F39" s="148"/>
      <c r="G39" s="148"/>
    </row>
    <row r="40" spans="1:7" s="85" customFormat="1" ht="17.25" x14ac:dyDescent="0.4">
      <c r="A40" s="148"/>
      <c r="B40" s="148"/>
      <c r="C40" s="148"/>
      <c r="D40" s="65"/>
      <c r="E40" s="148"/>
      <c r="F40" s="148"/>
      <c r="G40" s="148"/>
    </row>
    <row r="41" spans="1:7" s="85" customFormat="1" ht="17.25" x14ac:dyDescent="0.4">
      <c r="A41" s="148"/>
      <c r="B41" s="148"/>
      <c r="C41" s="148"/>
      <c r="D41" s="65"/>
      <c r="E41" s="148"/>
      <c r="F41" s="148"/>
      <c r="G41" s="148"/>
    </row>
    <row r="42" spans="1:7" s="85" customFormat="1" ht="17.25" x14ac:dyDescent="0.4">
      <c r="D42" s="92"/>
    </row>
    <row r="43" spans="1:7" s="85" customFormat="1" ht="17.25" x14ac:dyDescent="0.4">
      <c r="D43" s="92"/>
    </row>
    <row r="44" spans="1:7" s="85" customFormat="1" ht="17.25" x14ac:dyDescent="0.4">
      <c r="D44" s="92"/>
    </row>
    <row r="45" spans="1:7" s="85" customFormat="1" ht="17.25" x14ac:dyDescent="0.4">
      <c r="D45" s="92"/>
    </row>
    <row r="46" spans="1:7" s="85" customFormat="1" ht="17.25" x14ac:dyDescent="0.4">
      <c r="D46" s="92"/>
    </row>
    <row r="47" spans="1:7" s="85" customFormat="1" ht="17.25" x14ac:dyDescent="0.4">
      <c r="D47" s="92"/>
    </row>
    <row r="48" spans="1:7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  <row r="106" spans="4:4" s="85" customFormat="1" ht="17.25" x14ac:dyDescent="0.4">
      <c r="D106" s="92"/>
    </row>
    <row r="107" spans="4:4" s="85" customFormat="1" ht="17.25" x14ac:dyDescent="0.4">
      <c r="D107" s="92"/>
    </row>
    <row r="108" spans="4:4" s="85" customFormat="1" ht="17.25" x14ac:dyDescent="0.4">
      <c r="D108" s="92"/>
    </row>
    <row r="109" spans="4:4" s="85" customFormat="1" ht="17.25" x14ac:dyDescent="0.4">
      <c r="D109" s="92"/>
    </row>
    <row r="110" spans="4:4" s="85" customFormat="1" ht="17.25" x14ac:dyDescent="0.4">
      <c r="D110" s="92"/>
    </row>
    <row r="111" spans="4:4" s="85" customFormat="1" ht="17.25" x14ac:dyDescent="0.4">
      <c r="D111" s="92"/>
    </row>
    <row r="112" spans="4:4" s="85" customFormat="1" ht="17.25" x14ac:dyDescent="0.4">
      <c r="D112" s="92"/>
    </row>
    <row r="113" spans="4:4" s="85" customFormat="1" ht="17.25" x14ac:dyDescent="0.4">
      <c r="D113" s="92"/>
    </row>
    <row r="114" spans="4:4" s="85" customFormat="1" ht="17.25" x14ac:dyDescent="0.4">
      <c r="D114" s="92"/>
    </row>
    <row r="115" spans="4:4" s="85" customFormat="1" ht="17.25" x14ac:dyDescent="0.4">
      <c r="D115" s="92"/>
    </row>
    <row r="116" spans="4:4" s="85" customFormat="1" ht="17.25" x14ac:dyDescent="0.4">
      <c r="D116" s="92"/>
    </row>
    <row r="117" spans="4:4" s="85" customFormat="1" ht="17.25" x14ac:dyDescent="0.4">
      <c r="D117" s="92"/>
    </row>
    <row r="118" spans="4:4" s="85" customFormat="1" ht="17.25" x14ac:dyDescent="0.4">
      <c r="D118" s="92"/>
    </row>
    <row r="119" spans="4:4" s="85" customFormat="1" ht="17.25" x14ac:dyDescent="0.4">
      <c r="D119" s="92"/>
    </row>
    <row r="120" spans="4:4" s="85" customFormat="1" ht="17.25" x14ac:dyDescent="0.4">
      <c r="D120" s="92"/>
    </row>
    <row r="121" spans="4:4" s="85" customFormat="1" ht="17.25" x14ac:dyDescent="0.4">
      <c r="D121" s="92"/>
    </row>
    <row r="122" spans="4:4" s="85" customFormat="1" ht="17.25" x14ac:dyDescent="0.4">
      <c r="D122" s="92"/>
    </row>
    <row r="123" spans="4:4" s="85" customFormat="1" ht="17.25" x14ac:dyDescent="0.4">
      <c r="D123" s="92"/>
    </row>
    <row r="124" spans="4:4" s="85" customFormat="1" ht="17.25" x14ac:dyDescent="0.4">
      <c r="D124" s="92"/>
    </row>
    <row r="125" spans="4:4" s="85" customFormat="1" ht="17.25" x14ac:dyDescent="0.4">
      <c r="D125" s="92"/>
    </row>
    <row r="126" spans="4:4" s="85" customFormat="1" ht="17.25" x14ac:dyDescent="0.4">
      <c r="D126" s="92"/>
    </row>
    <row r="127" spans="4:4" s="85" customFormat="1" ht="17.25" x14ac:dyDescent="0.4">
      <c r="D127" s="92"/>
    </row>
    <row r="128" spans="4:4" s="85" customFormat="1" ht="17.25" x14ac:dyDescent="0.4">
      <c r="D128" s="92"/>
    </row>
    <row r="129" spans="4:4" s="85" customFormat="1" ht="17.25" x14ac:dyDescent="0.4">
      <c r="D129" s="92"/>
    </row>
    <row r="130" spans="4:4" s="85" customFormat="1" ht="17.25" x14ac:dyDescent="0.4">
      <c r="D130" s="92"/>
    </row>
    <row r="131" spans="4:4" s="85" customFormat="1" ht="17.25" x14ac:dyDescent="0.4">
      <c r="D131" s="92"/>
    </row>
    <row r="132" spans="4:4" s="85" customFormat="1" ht="17.25" x14ac:dyDescent="0.4">
      <c r="D132" s="92"/>
    </row>
    <row r="133" spans="4:4" s="85" customFormat="1" ht="17.25" x14ac:dyDescent="0.4">
      <c r="D133" s="92"/>
    </row>
    <row r="134" spans="4:4" s="85" customFormat="1" ht="17.25" x14ac:dyDescent="0.4">
      <c r="D134" s="92"/>
    </row>
    <row r="135" spans="4:4" s="85" customFormat="1" ht="17.25" x14ac:dyDescent="0.4">
      <c r="D135" s="92"/>
    </row>
    <row r="136" spans="4:4" s="85" customFormat="1" ht="17.25" x14ac:dyDescent="0.4">
      <c r="D136" s="92"/>
    </row>
    <row r="137" spans="4:4" s="85" customFormat="1" ht="17.25" x14ac:dyDescent="0.4">
      <c r="D137" s="92"/>
    </row>
    <row r="138" spans="4:4" s="85" customFormat="1" ht="17.25" x14ac:dyDescent="0.4">
      <c r="D138" s="92"/>
    </row>
    <row r="139" spans="4:4" s="85" customFormat="1" ht="17.25" x14ac:dyDescent="0.4">
      <c r="D139" s="92"/>
    </row>
    <row r="140" spans="4:4" s="85" customFormat="1" ht="17.25" x14ac:dyDescent="0.4">
      <c r="D140" s="92"/>
    </row>
    <row r="141" spans="4:4" s="85" customFormat="1" ht="17.25" x14ac:dyDescent="0.4">
      <c r="D141" s="92"/>
    </row>
    <row r="142" spans="4:4" s="85" customFormat="1" ht="17.25" x14ac:dyDescent="0.4">
      <c r="D142" s="92"/>
    </row>
    <row r="143" spans="4:4" s="85" customFormat="1" ht="17.25" x14ac:dyDescent="0.4">
      <c r="D143" s="92"/>
    </row>
    <row r="144" spans="4:4" s="85" customFormat="1" ht="17.25" x14ac:dyDescent="0.4">
      <c r="D144" s="92"/>
    </row>
    <row r="145" spans="4:4" s="85" customFormat="1" ht="17.25" x14ac:dyDescent="0.4">
      <c r="D145" s="92"/>
    </row>
    <row r="146" spans="4:4" s="85" customFormat="1" ht="17.25" x14ac:dyDescent="0.4">
      <c r="D146" s="92"/>
    </row>
    <row r="147" spans="4:4" s="85" customFormat="1" ht="17.25" x14ac:dyDescent="0.4">
      <c r="D147" s="92"/>
    </row>
    <row r="148" spans="4:4" s="85" customFormat="1" ht="17.25" x14ac:dyDescent="0.4">
      <c r="D148" s="92"/>
    </row>
    <row r="149" spans="4:4" s="85" customFormat="1" ht="17.25" x14ac:dyDescent="0.4">
      <c r="D149" s="92"/>
    </row>
    <row r="150" spans="4:4" s="85" customFormat="1" ht="17.25" x14ac:dyDescent="0.4">
      <c r="D150" s="92"/>
    </row>
    <row r="151" spans="4:4" s="85" customFormat="1" ht="17.25" x14ac:dyDescent="0.4">
      <c r="D151" s="92"/>
    </row>
    <row r="152" spans="4:4" s="85" customFormat="1" ht="17.25" x14ac:dyDescent="0.4">
      <c r="D152" s="92"/>
    </row>
    <row r="153" spans="4:4" s="85" customFormat="1" ht="17.25" x14ac:dyDescent="0.4">
      <c r="D153" s="92"/>
    </row>
  </sheetData>
  <autoFilter ref="A3:Y19"/>
  <conditionalFormatting sqref="D1:D3 D22:D29 D32:D65489">
    <cfRule type="cellIs" dxfId="2634" priority="244" operator="equal">
      <formula>$O$2</formula>
    </cfRule>
  </conditionalFormatting>
  <conditionalFormatting sqref="D30:D31">
    <cfRule type="cellIs" dxfId="2633" priority="1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58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84"/>
  <sheetViews>
    <sheetView showGridLines="0" rightToLeft="1" topLeftCell="A4" zoomScaleNormal="100" workbookViewId="0">
      <selection activeCell="F17" sqref="F17"/>
    </sheetView>
  </sheetViews>
  <sheetFormatPr defaultColWidth="4.7109375" defaultRowHeight="15" x14ac:dyDescent="0.25"/>
  <cols>
    <col min="1" max="1" width="6.5703125" style="2" customWidth="1"/>
    <col min="2" max="2" width="10" style="2" customWidth="1"/>
    <col min="3" max="3" width="9.710937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5.710937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21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112</v>
      </c>
      <c r="C4" s="142" t="s">
        <v>109</v>
      </c>
      <c r="D4" s="65" t="s">
        <v>111</v>
      </c>
      <c r="E4" s="143" t="s">
        <v>118</v>
      </c>
      <c r="F4" s="143" t="s">
        <v>135</v>
      </c>
      <c r="G4" s="153" t="s">
        <v>136</v>
      </c>
      <c r="H4" s="84" t="s">
        <v>93</v>
      </c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56" t="s">
        <v>75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112</v>
      </c>
      <c r="C5" s="142" t="s">
        <v>109</v>
      </c>
      <c r="D5" s="65" t="s">
        <v>111</v>
      </c>
      <c r="E5" s="143" t="s">
        <v>148</v>
      </c>
      <c r="F5" s="143" t="s">
        <v>147</v>
      </c>
      <c r="G5" s="143" t="s">
        <v>149</v>
      </c>
      <c r="H5" s="87"/>
      <c r="I5" s="31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277</v>
      </c>
      <c r="C6" s="142" t="s">
        <v>90</v>
      </c>
      <c r="D6" s="65" t="s">
        <v>278</v>
      </c>
      <c r="E6" s="143" t="s">
        <v>122</v>
      </c>
      <c r="F6" s="143" t="s">
        <v>285</v>
      </c>
      <c r="G6" s="143" t="s">
        <v>284</v>
      </c>
      <c r="H6" s="87"/>
      <c r="I6" s="31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277</v>
      </c>
      <c r="C7" s="142" t="s">
        <v>90</v>
      </c>
      <c r="D7" s="65" t="s">
        <v>278</v>
      </c>
      <c r="E7" s="143" t="s">
        <v>122</v>
      </c>
      <c r="F7" s="143" t="s">
        <v>311</v>
      </c>
      <c r="G7" s="143" t="s">
        <v>298</v>
      </c>
      <c r="H7" s="87"/>
      <c r="I7" s="31"/>
      <c r="J7" s="31"/>
      <c r="K7" s="31"/>
      <c r="O7" s="86" t="e">
        <f>#REF!</f>
        <v>#REF!</v>
      </c>
      <c r="P7" s="65">
        <f t="shared" ref="P7:AA8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65" t="s">
        <v>277</v>
      </c>
      <c r="C8" s="142" t="s">
        <v>90</v>
      </c>
      <c r="D8" s="65" t="s">
        <v>278</v>
      </c>
      <c r="E8" s="143" t="s">
        <v>142</v>
      </c>
      <c r="F8" s="143" t="s">
        <v>311</v>
      </c>
      <c r="G8" s="143" t="s">
        <v>312</v>
      </c>
      <c r="H8" s="87"/>
      <c r="I8" s="31"/>
      <c r="J8" s="31"/>
      <c r="K8" s="31"/>
      <c r="O8" s="86" t="e">
        <f>#REF!</f>
        <v>#REF!</v>
      </c>
      <c r="P8" s="65">
        <f t="shared" si="3"/>
        <v>0</v>
      </c>
      <c r="Q8" s="65">
        <f t="shared" si="3"/>
        <v>0</v>
      </c>
      <c r="R8" s="65">
        <f t="shared" si="3"/>
        <v>0</v>
      </c>
      <c r="S8" s="65">
        <f t="shared" si="3"/>
        <v>0</v>
      </c>
      <c r="T8" s="65">
        <f t="shared" si="3"/>
        <v>0</v>
      </c>
      <c r="U8" s="65">
        <f t="shared" si="3"/>
        <v>0</v>
      </c>
      <c r="V8" s="65">
        <f t="shared" si="3"/>
        <v>0</v>
      </c>
      <c r="W8" s="65">
        <f t="shared" si="3"/>
        <v>0</v>
      </c>
      <c r="X8" s="65">
        <f t="shared" si="3"/>
        <v>0</v>
      </c>
      <c r="Y8" s="65">
        <f t="shared" si="3"/>
        <v>0</v>
      </c>
      <c r="Z8" s="65">
        <f t="shared" si="3"/>
        <v>0</v>
      </c>
      <c r="AA8" s="65">
        <f t="shared" si="3"/>
        <v>0</v>
      </c>
    </row>
    <row r="9" spans="1:27" s="85" customFormat="1" ht="18.75" x14ac:dyDescent="0.4">
      <c r="A9" s="141">
        <v>6</v>
      </c>
      <c r="B9" s="65" t="s">
        <v>277</v>
      </c>
      <c r="C9" s="142" t="s">
        <v>90</v>
      </c>
      <c r="D9" s="65" t="s">
        <v>278</v>
      </c>
      <c r="E9" s="143" t="s">
        <v>148</v>
      </c>
      <c r="F9" s="141" t="s">
        <v>313</v>
      </c>
      <c r="G9" s="141" t="s">
        <v>298</v>
      </c>
    </row>
    <row r="10" spans="1:27" s="85" customFormat="1" ht="18.75" x14ac:dyDescent="0.4">
      <c r="A10" s="141">
        <v>7</v>
      </c>
      <c r="B10" s="65" t="s">
        <v>277</v>
      </c>
      <c r="C10" s="142" t="s">
        <v>90</v>
      </c>
      <c r="D10" s="65" t="s">
        <v>278</v>
      </c>
      <c r="E10" s="143" t="s">
        <v>118</v>
      </c>
      <c r="F10" s="141" t="s">
        <v>334</v>
      </c>
      <c r="G10" s="141" t="s">
        <v>335</v>
      </c>
    </row>
    <row r="11" spans="1:27" s="85" customFormat="1" ht="18.75" x14ac:dyDescent="0.4">
      <c r="A11" s="141">
        <v>8</v>
      </c>
      <c r="B11" s="65" t="s">
        <v>277</v>
      </c>
      <c r="C11" s="142" t="s">
        <v>90</v>
      </c>
      <c r="D11" s="65" t="s">
        <v>278</v>
      </c>
      <c r="E11" s="143" t="s">
        <v>118</v>
      </c>
      <c r="F11" s="141" t="s">
        <v>336</v>
      </c>
      <c r="G11" s="141" t="s">
        <v>335</v>
      </c>
    </row>
    <row r="12" spans="1:27" s="85" customFormat="1" ht="18.75" x14ac:dyDescent="0.4">
      <c r="A12" s="141">
        <v>9</v>
      </c>
      <c r="B12" s="65" t="s">
        <v>671</v>
      </c>
      <c r="C12" s="142" t="s">
        <v>90</v>
      </c>
      <c r="D12" s="65" t="s">
        <v>585</v>
      </c>
      <c r="E12" s="143" t="s">
        <v>148</v>
      </c>
      <c r="F12" s="141" t="s">
        <v>670</v>
      </c>
      <c r="G12" s="141" t="s">
        <v>609</v>
      </c>
    </row>
    <row r="13" spans="1:27" s="85" customFormat="1" ht="18.75" x14ac:dyDescent="0.4">
      <c r="A13" s="141">
        <v>10</v>
      </c>
      <c r="B13" s="65" t="s">
        <v>915</v>
      </c>
      <c r="C13" s="142" t="s">
        <v>90</v>
      </c>
      <c r="D13" s="65" t="s">
        <v>845</v>
      </c>
      <c r="E13" s="143" t="s">
        <v>953</v>
      </c>
      <c r="F13" s="141" t="s">
        <v>952</v>
      </c>
      <c r="G13" s="141" t="s">
        <v>829</v>
      </c>
    </row>
    <row r="14" spans="1:27" s="85" customFormat="1" ht="18.75" x14ac:dyDescent="0.4">
      <c r="A14" s="141">
        <v>11</v>
      </c>
      <c r="B14" s="65" t="s">
        <v>915</v>
      </c>
      <c r="C14" s="142" t="s">
        <v>90</v>
      </c>
      <c r="D14" s="65" t="s">
        <v>845</v>
      </c>
      <c r="E14" s="143" t="s">
        <v>314</v>
      </c>
      <c r="F14" s="141" t="s">
        <v>956</v>
      </c>
      <c r="G14" s="141" t="s">
        <v>924</v>
      </c>
    </row>
    <row r="15" spans="1:27" s="85" customFormat="1" ht="18.75" x14ac:dyDescent="0.4">
      <c r="A15" s="141">
        <v>12</v>
      </c>
      <c r="B15" s="65" t="s">
        <v>915</v>
      </c>
      <c r="C15" s="142" t="s">
        <v>90</v>
      </c>
      <c r="D15" s="65" t="s">
        <v>845</v>
      </c>
      <c r="E15" s="143" t="s">
        <v>142</v>
      </c>
      <c r="F15" s="141" t="s">
        <v>957</v>
      </c>
      <c r="G15" s="141" t="s">
        <v>958</v>
      </c>
    </row>
    <row r="16" spans="1:27" s="85" customFormat="1" ht="18.75" x14ac:dyDescent="0.4">
      <c r="A16" s="141">
        <v>13</v>
      </c>
      <c r="B16" s="65" t="s">
        <v>915</v>
      </c>
      <c r="C16" s="142" t="s">
        <v>90</v>
      </c>
      <c r="D16" s="65" t="s">
        <v>845</v>
      </c>
      <c r="E16" s="143" t="s">
        <v>314</v>
      </c>
      <c r="F16" s="141" t="s">
        <v>957</v>
      </c>
      <c r="G16" s="141" t="s">
        <v>364</v>
      </c>
    </row>
    <row r="17" spans="1:7" s="85" customFormat="1" ht="18.75" x14ac:dyDescent="0.4">
      <c r="A17" s="141">
        <v>14</v>
      </c>
      <c r="B17" s="65" t="s">
        <v>915</v>
      </c>
      <c r="C17" s="142" t="s">
        <v>90</v>
      </c>
      <c r="D17" s="65" t="s">
        <v>845</v>
      </c>
      <c r="E17" s="143" t="s">
        <v>122</v>
      </c>
      <c r="F17" s="141" t="s">
        <v>959</v>
      </c>
      <c r="G17" s="141" t="s">
        <v>364</v>
      </c>
    </row>
    <row r="18" spans="1:7" s="85" customFormat="1" ht="18.75" x14ac:dyDescent="0.4">
      <c r="A18" s="141">
        <v>15</v>
      </c>
      <c r="B18" s="65" t="s">
        <v>915</v>
      </c>
      <c r="C18" s="142" t="s">
        <v>90</v>
      </c>
      <c r="D18" s="65" t="s">
        <v>845</v>
      </c>
      <c r="E18" s="143" t="s">
        <v>994</v>
      </c>
      <c r="F18" s="141" t="s">
        <v>993</v>
      </c>
      <c r="G18" s="141" t="s">
        <v>995</v>
      </c>
    </row>
    <row r="19" spans="1:7" s="85" customFormat="1" ht="18.75" x14ac:dyDescent="0.4">
      <c r="A19" s="141">
        <v>16</v>
      </c>
      <c r="B19" s="141"/>
      <c r="C19" s="142"/>
      <c r="D19" s="65"/>
      <c r="E19" s="143"/>
      <c r="F19" s="141"/>
      <c r="G19" s="141"/>
    </row>
    <row r="20" spans="1:7" s="85" customFormat="1" ht="18.75" x14ac:dyDescent="0.4">
      <c r="A20" s="141">
        <v>17</v>
      </c>
      <c r="B20" s="141"/>
      <c r="C20" s="142"/>
      <c r="D20" s="65"/>
      <c r="E20" s="196"/>
      <c r="F20" s="196"/>
      <c r="G20" s="196"/>
    </row>
    <row r="21" spans="1:7" s="85" customFormat="1" ht="18.75" x14ac:dyDescent="0.4">
      <c r="A21" s="141">
        <v>18</v>
      </c>
      <c r="B21" s="141"/>
      <c r="C21" s="142"/>
      <c r="D21" s="65"/>
      <c r="E21" s="148"/>
      <c r="F21" s="148"/>
      <c r="G21" s="148"/>
    </row>
    <row r="22" spans="1:7" s="85" customFormat="1" ht="17.25" x14ac:dyDescent="0.4">
      <c r="A22" s="141">
        <v>19</v>
      </c>
      <c r="B22" s="141"/>
      <c r="C22" s="148"/>
      <c r="D22" s="65"/>
      <c r="E22" s="148"/>
      <c r="F22" s="148"/>
      <c r="G22" s="148"/>
    </row>
    <row r="23" spans="1:7" s="85" customFormat="1" ht="17.25" x14ac:dyDescent="0.4">
      <c r="A23" s="148"/>
      <c r="B23" s="148"/>
      <c r="C23" s="148"/>
      <c r="D23" s="65"/>
      <c r="E23" s="148"/>
      <c r="F23" s="148"/>
      <c r="G23" s="148"/>
    </row>
    <row r="24" spans="1:7" s="85" customFormat="1" ht="17.25" x14ac:dyDescent="0.4">
      <c r="D24" s="92"/>
    </row>
    <row r="25" spans="1:7" s="85" customFormat="1" ht="17.25" x14ac:dyDescent="0.4">
      <c r="D25" s="92"/>
    </row>
    <row r="26" spans="1:7" s="85" customFormat="1" ht="17.25" x14ac:dyDescent="0.4">
      <c r="D26" s="92"/>
    </row>
    <row r="27" spans="1:7" s="85" customFormat="1" ht="17.25" x14ac:dyDescent="0.4">
      <c r="D27" s="92"/>
    </row>
    <row r="28" spans="1:7" s="85" customFormat="1" ht="17.25" x14ac:dyDescent="0.4">
      <c r="D28" s="92"/>
    </row>
    <row r="29" spans="1:7" s="85" customFormat="1" ht="17.25" x14ac:dyDescent="0.4">
      <c r="D29" s="92"/>
    </row>
    <row r="30" spans="1:7" s="85" customFormat="1" ht="17.25" x14ac:dyDescent="0.4">
      <c r="D30" s="92"/>
    </row>
    <row r="31" spans="1:7" s="85" customFormat="1" ht="17.25" x14ac:dyDescent="0.4">
      <c r="D31" s="92"/>
    </row>
    <row r="32" spans="1:7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</sheetData>
  <conditionalFormatting sqref="D1:D3 D12:D65420">
    <cfRule type="cellIs" dxfId="458" priority="181" operator="equal">
      <formula>$Q$2</formula>
    </cfRule>
  </conditionalFormatting>
  <conditionalFormatting sqref="D4:D6">
    <cfRule type="cellIs" dxfId="457" priority="85" operator="equal">
      <formula>$AA$2</formula>
    </cfRule>
    <cfRule type="cellIs" dxfId="456" priority="86" operator="equal">
      <formula>$Z$2</formula>
    </cfRule>
    <cfRule type="cellIs" dxfId="455" priority="87" operator="equal">
      <formula>$Y$2</formula>
    </cfRule>
    <cfRule type="cellIs" dxfId="454" priority="88" operator="equal">
      <formula>$X$2</formula>
    </cfRule>
    <cfRule type="cellIs" dxfId="453" priority="89" operator="equal">
      <formula>$W$2</formula>
    </cfRule>
    <cfRule type="cellIs" dxfId="452" priority="90" operator="equal">
      <formula>$V$2</formula>
    </cfRule>
    <cfRule type="cellIs" dxfId="451" priority="91" operator="equal">
      <formula>$U$2</formula>
    </cfRule>
    <cfRule type="cellIs" dxfId="450" priority="92" operator="equal">
      <formula>$T$2</formula>
    </cfRule>
    <cfRule type="cellIs" dxfId="449" priority="93" operator="equal">
      <formula>$S$2</formula>
    </cfRule>
    <cfRule type="cellIs" dxfId="448" priority="94" operator="equal">
      <formula>$R$2</formula>
    </cfRule>
  </conditionalFormatting>
  <conditionalFormatting sqref="D4:D6">
    <cfRule type="cellIs" dxfId="447" priority="96" operator="equal">
      <formula>$P$2</formula>
    </cfRule>
  </conditionalFormatting>
  <conditionalFormatting sqref="D4:D6">
    <cfRule type="cellIs" dxfId="446" priority="95" operator="equal">
      <formula>$Q$2</formula>
    </cfRule>
  </conditionalFormatting>
  <conditionalFormatting sqref="D7">
    <cfRule type="cellIs" dxfId="445" priority="37" operator="equal">
      <formula>$AA$2</formula>
    </cfRule>
    <cfRule type="cellIs" dxfId="444" priority="38" operator="equal">
      <formula>$Z$2</formula>
    </cfRule>
    <cfRule type="cellIs" dxfId="443" priority="39" operator="equal">
      <formula>$Y$2</formula>
    </cfRule>
    <cfRule type="cellIs" dxfId="442" priority="40" operator="equal">
      <formula>$X$2</formula>
    </cfRule>
    <cfRule type="cellIs" dxfId="441" priority="41" operator="equal">
      <formula>$W$2</formula>
    </cfRule>
    <cfRule type="cellIs" dxfId="440" priority="42" operator="equal">
      <formula>$V$2</formula>
    </cfRule>
    <cfRule type="cellIs" dxfId="439" priority="43" operator="equal">
      <formula>$U$2</formula>
    </cfRule>
    <cfRule type="cellIs" dxfId="438" priority="44" operator="equal">
      <formula>$T$2</formula>
    </cfRule>
    <cfRule type="cellIs" dxfId="437" priority="45" operator="equal">
      <formula>$S$2</formula>
    </cfRule>
    <cfRule type="cellIs" dxfId="436" priority="46" operator="equal">
      <formula>$R$2</formula>
    </cfRule>
  </conditionalFormatting>
  <conditionalFormatting sqref="D7">
    <cfRule type="cellIs" dxfId="435" priority="48" operator="equal">
      <formula>$P$2</formula>
    </cfRule>
  </conditionalFormatting>
  <conditionalFormatting sqref="D7">
    <cfRule type="cellIs" dxfId="434" priority="47" operator="equal">
      <formula>$Q$2</formula>
    </cfRule>
  </conditionalFormatting>
  <conditionalFormatting sqref="D8">
    <cfRule type="cellIs" dxfId="433" priority="25" operator="equal">
      <formula>$AA$2</formula>
    </cfRule>
    <cfRule type="cellIs" dxfId="432" priority="26" operator="equal">
      <formula>$Z$2</formula>
    </cfRule>
    <cfRule type="cellIs" dxfId="431" priority="27" operator="equal">
      <formula>$Y$2</formula>
    </cfRule>
    <cfRule type="cellIs" dxfId="430" priority="28" operator="equal">
      <formula>$X$2</formula>
    </cfRule>
    <cfRule type="cellIs" dxfId="429" priority="29" operator="equal">
      <formula>$W$2</formula>
    </cfRule>
    <cfRule type="cellIs" dxfId="428" priority="30" operator="equal">
      <formula>$V$2</formula>
    </cfRule>
    <cfRule type="cellIs" dxfId="427" priority="31" operator="equal">
      <formula>$U$2</formula>
    </cfRule>
    <cfRule type="cellIs" dxfId="426" priority="32" operator="equal">
      <formula>$T$2</formula>
    </cfRule>
    <cfRule type="cellIs" dxfId="425" priority="33" operator="equal">
      <formula>$S$2</formula>
    </cfRule>
    <cfRule type="cellIs" dxfId="424" priority="34" operator="equal">
      <formula>$R$2</formula>
    </cfRule>
  </conditionalFormatting>
  <conditionalFormatting sqref="D8">
    <cfRule type="cellIs" dxfId="423" priority="36" operator="equal">
      <formula>$P$2</formula>
    </cfRule>
  </conditionalFormatting>
  <conditionalFormatting sqref="D8">
    <cfRule type="cellIs" dxfId="422" priority="35" operator="equal">
      <formula>$Q$2</formula>
    </cfRule>
  </conditionalFormatting>
  <conditionalFormatting sqref="D9">
    <cfRule type="cellIs" dxfId="421" priority="13" operator="equal">
      <formula>$AA$2</formula>
    </cfRule>
    <cfRule type="cellIs" dxfId="420" priority="14" operator="equal">
      <formula>$Z$2</formula>
    </cfRule>
    <cfRule type="cellIs" dxfId="419" priority="15" operator="equal">
      <formula>$Y$2</formula>
    </cfRule>
    <cfRule type="cellIs" dxfId="418" priority="16" operator="equal">
      <formula>$X$2</formula>
    </cfRule>
    <cfRule type="cellIs" dxfId="417" priority="17" operator="equal">
      <formula>$W$2</formula>
    </cfRule>
    <cfRule type="cellIs" dxfId="416" priority="18" operator="equal">
      <formula>$V$2</formula>
    </cfRule>
    <cfRule type="cellIs" dxfId="415" priority="19" operator="equal">
      <formula>$U$2</formula>
    </cfRule>
    <cfRule type="cellIs" dxfId="414" priority="20" operator="equal">
      <formula>$T$2</formula>
    </cfRule>
    <cfRule type="cellIs" dxfId="413" priority="21" operator="equal">
      <formula>$S$2</formula>
    </cfRule>
    <cfRule type="cellIs" dxfId="412" priority="22" operator="equal">
      <formula>$R$2</formula>
    </cfRule>
  </conditionalFormatting>
  <conditionalFormatting sqref="D9">
    <cfRule type="cellIs" dxfId="411" priority="24" operator="equal">
      <formula>$P$2</formula>
    </cfRule>
  </conditionalFormatting>
  <conditionalFormatting sqref="D9">
    <cfRule type="cellIs" dxfId="410" priority="23" operator="equal">
      <formula>$Q$2</formula>
    </cfRule>
  </conditionalFormatting>
  <conditionalFormatting sqref="D10:D11">
    <cfRule type="cellIs" dxfId="409" priority="1" operator="equal">
      <formula>$AA$2</formula>
    </cfRule>
    <cfRule type="cellIs" dxfId="408" priority="2" operator="equal">
      <formula>$Z$2</formula>
    </cfRule>
    <cfRule type="cellIs" dxfId="407" priority="3" operator="equal">
      <formula>$Y$2</formula>
    </cfRule>
    <cfRule type="cellIs" dxfId="406" priority="4" operator="equal">
      <formula>$X$2</formula>
    </cfRule>
    <cfRule type="cellIs" dxfId="405" priority="5" operator="equal">
      <formula>$W$2</formula>
    </cfRule>
    <cfRule type="cellIs" dxfId="404" priority="6" operator="equal">
      <formula>$V$2</formula>
    </cfRule>
    <cfRule type="cellIs" dxfId="403" priority="7" operator="equal">
      <formula>$U$2</formula>
    </cfRule>
    <cfRule type="cellIs" dxfId="402" priority="8" operator="equal">
      <formula>$T$2</formula>
    </cfRule>
    <cfRule type="cellIs" dxfId="401" priority="9" operator="equal">
      <formula>$S$2</formula>
    </cfRule>
    <cfRule type="cellIs" dxfId="400" priority="10" operator="equal">
      <formula>$R$2</formula>
    </cfRule>
  </conditionalFormatting>
  <conditionalFormatting sqref="D10:D11">
    <cfRule type="cellIs" dxfId="399" priority="12" operator="equal">
      <formula>$P$2</formula>
    </cfRule>
  </conditionalFormatting>
  <conditionalFormatting sqref="D10:D11">
    <cfRule type="cellIs" dxfId="398" priority="11" operator="equal">
      <formula>$Q$2</formula>
    </cfRule>
  </conditionalFormatting>
  <dataValidations count="1">
    <dataValidation type="list" allowBlank="1" showInputMessage="1" showErrorMessage="1" sqref="E4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88"/>
  <sheetViews>
    <sheetView showGridLines="0" rightToLeft="1" topLeftCell="A16" zoomScaleNormal="100" workbookViewId="0">
      <selection activeCell="A23" sqref="A23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1.85546875" style="25" customWidth="1"/>
    <col min="5" max="5" width="31.140625" style="2" customWidth="1"/>
    <col min="6" max="7" width="17.140625" style="2" customWidth="1"/>
    <col min="8" max="8" width="16.42578125" style="2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3" width="9.5703125" style="2" hidden="1" customWidth="1"/>
    <col min="14" max="26" width="6.42578125" style="2" hidden="1" customWidth="1"/>
    <col min="27" max="16384" width="4.7109375" style="2"/>
  </cols>
  <sheetData>
    <row r="1" spans="1:26" ht="36.75" customHeight="1" x14ac:dyDescent="0.25">
      <c r="F1" s="130" t="s">
        <v>80</v>
      </c>
      <c r="G1" s="130"/>
      <c r="H1" s="37"/>
      <c r="I1" s="37"/>
      <c r="J1" s="37"/>
    </row>
    <row r="2" spans="1:26" ht="29.25" thickBot="1" x14ac:dyDescent="0.6">
      <c r="A2" s="18"/>
      <c r="B2" s="18"/>
      <c r="C2" s="18"/>
      <c r="D2" s="18"/>
      <c r="E2" s="1" t="s">
        <v>25</v>
      </c>
      <c r="H2" s="18"/>
      <c r="I2" s="18"/>
      <c r="J2" s="64" t="e">
        <f>SUM(K:K)/COUNT(K:K)</f>
        <v>#VALUE!</v>
      </c>
      <c r="K2" s="105" t="s">
        <v>91</v>
      </c>
      <c r="L2" s="18">
        <f>COUNT(K:K)</f>
        <v>0</v>
      </c>
      <c r="O2" s="27" t="s">
        <v>61</v>
      </c>
      <c r="P2" s="27" t="s">
        <v>62</v>
      </c>
      <c r="Q2" s="27" t="s">
        <v>63</v>
      </c>
      <c r="R2" s="27" t="s">
        <v>64</v>
      </c>
      <c r="S2" s="27" t="s">
        <v>65</v>
      </c>
      <c r="T2" s="27" t="s">
        <v>66</v>
      </c>
      <c r="U2" s="27" t="s">
        <v>67</v>
      </c>
      <c r="V2" s="27" t="s">
        <v>68</v>
      </c>
      <c r="W2" s="27" t="s">
        <v>69</v>
      </c>
      <c r="X2" s="27" t="s">
        <v>70</v>
      </c>
      <c r="Y2" s="27" t="s">
        <v>71</v>
      </c>
      <c r="Z2" s="28" t="s">
        <v>72</v>
      </c>
    </row>
    <row r="3" spans="1:26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104</v>
      </c>
      <c r="H3" s="140" t="s">
        <v>100</v>
      </c>
      <c r="I3" s="128" t="s">
        <v>88</v>
      </c>
      <c r="J3" s="34" t="s">
        <v>86</v>
      </c>
      <c r="K3" s="34" t="s">
        <v>79</v>
      </c>
      <c r="L3" s="35" t="s">
        <v>78</v>
      </c>
      <c r="O3" s="26" t="s">
        <v>58</v>
      </c>
    </row>
    <row r="4" spans="1:26" s="85" customFormat="1" ht="18.75" customHeight="1" thickBot="1" x14ac:dyDescent="0.5">
      <c r="A4" s="65">
        <v>1</v>
      </c>
      <c r="B4" s="158" t="s">
        <v>277</v>
      </c>
      <c r="C4" s="142" t="s">
        <v>90</v>
      </c>
      <c r="D4" s="142" t="s">
        <v>349</v>
      </c>
      <c r="E4" s="158" t="s">
        <v>287</v>
      </c>
      <c r="F4" s="65" t="s">
        <v>350</v>
      </c>
      <c r="G4" s="65" t="s">
        <v>351</v>
      </c>
      <c r="H4" s="148"/>
      <c r="I4" s="116" t="s">
        <v>93</v>
      </c>
      <c r="J4" s="56" t="e">
        <f>IF(LEFT(I4,4)=LEFT(B4,4),IF(MID(B4,6,2)&lt;"12",(MID(B4,6,2)-1)*30+RIGHT(B4,2),(MID(B4,6,2)-7)*30+180+RIGHT(B4,2))-IF(MID(I4,6,2)&lt;"12",(MID(I4,6,2)-1)*30+RIGHT(I4,2),(MID(I4,6,2)-6)*30+180+RIGHT(I4,2)),(LEFT(B4,4)-LEFT(I4,4)-1)*360+(360-IF(MID(I4,6,2)&lt;"12",(MID(I4,6,2)-1)*30+RIGHT(I4,2),(MID(I4,6,2)-6)*30+180+RIGHT(I4,2))+IF(MID(B4,6,2)&lt;"12",(MID(B4,6,2)-1)*30+RIGHT(B4,2),(MID(B4,6,2)-7)*30+180+RIGHT(B4,2))))</f>
        <v>#VALUE!</v>
      </c>
      <c r="K4" s="96" t="e">
        <f>IF(J4&lt;=0,100,IF(J4&lt;=90,100,IF(AND(J4&gt;90,J4&lt;=180),75,IF(AND(J4&gt;180,J4&lt;=360),50,IF(AND(J4&gt;360,J4&lt;=720),25,0)))))</f>
        <v>#VALUE!</v>
      </c>
      <c r="L4" s="97" t="s">
        <v>75</v>
      </c>
      <c r="N4" s="86" t="e">
        <f>#REF!</f>
        <v>#REF!</v>
      </c>
      <c r="O4" s="65">
        <f t="shared" ref="O4:Z4" si="0">COUNTIFS($E:$E,$N$4,$D:$D,O$2)</f>
        <v>0</v>
      </c>
      <c r="P4" s="65">
        <f t="shared" si="0"/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</row>
    <row r="5" spans="1:26" s="85" customFormat="1" ht="18.75" customHeight="1" x14ac:dyDescent="0.45">
      <c r="A5" s="65">
        <v>2</v>
      </c>
      <c r="B5" s="158" t="s">
        <v>277</v>
      </c>
      <c r="C5" s="142" t="s">
        <v>90</v>
      </c>
      <c r="D5" s="142" t="s">
        <v>349</v>
      </c>
      <c r="E5" s="65" t="s">
        <v>191</v>
      </c>
      <c r="F5" s="143" t="s">
        <v>368</v>
      </c>
      <c r="G5" s="143" t="s">
        <v>326</v>
      </c>
      <c r="H5" s="148"/>
      <c r="I5" s="84"/>
      <c r="J5" s="56"/>
      <c r="K5" s="56"/>
      <c r="L5" s="61"/>
      <c r="N5" s="86" t="e">
        <f>#REF!</f>
        <v>#REF!</v>
      </c>
      <c r="O5" s="65">
        <f t="shared" ref="O5:Z5" si="1">COUNTIFS($E:$E,$N$5,$D:$D,O$2)</f>
        <v>0</v>
      </c>
      <c r="P5" s="65">
        <f t="shared" si="1"/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</row>
    <row r="6" spans="1:26" s="85" customFormat="1" ht="18.75" customHeight="1" x14ac:dyDescent="0.45">
      <c r="A6" s="65">
        <v>3</v>
      </c>
      <c r="B6" s="158" t="s">
        <v>277</v>
      </c>
      <c r="C6" s="142" t="s">
        <v>90</v>
      </c>
      <c r="D6" s="142" t="s">
        <v>349</v>
      </c>
      <c r="E6" s="65" t="s">
        <v>191</v>
      </c>
      <c r="F6" s="143" t="s">
        <v>369</v>
      </c>
      <c r="G6" s="143" t="s">
        <v>298</v>
      </c>
      <c r="H6" s="148"/>
      <c r="I6" s="68"/>
      <c r="J6" s="57"/>
      <c r="K6" s="31"/>
      <c r="L6" s="40"/>
      <c r="N6" s="86" t="e">
        <f>#REF!</f>
        <v>#REF!</v>
      </c>
      <c r="O6" s="65">
        <f t="shared" ref="O6:Z6" si="2">COUNTIFS($E:$E,$N$6,$D:$D,O$2)</f>
        <v>0</v>
      </c>
      <c r="P6" s="65">
        <f t="shared" si="2"/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</row>
    <row r="7" spans="1:26" s="85" customFormat="1" ht="18.75" customHeight="1" x14ac:dyDescent="0.45">
      <c r="A7" s="65">
        <v>4</v>
      </c>
      <c r="B7" s="143" t="s">
        <v>277</v>
      </c>
      <c r="C7" s="142" t="s">
        <v>90</v>
      </c>
      <c r="D7" s="142" t="s">
        <v>349</v>
      </c>
      <c r="E7" s="143" t="s">
        <v>395</v>
      </c>
      <c r="F7" s="143" t="s">
        <v>396</v>
      </c>
      <c r="G7" s="143" t="s">
        <v>397</v>
      </c>
      <c r="H7" s="143"/>
      <c r="I7" s="68"/>
      <c r="J7" s="57"/>
      <c r="K7" s="31"/>
      <c r="L7" s="40"/>
      <c r="N7" s="86" t="e">
        <f>#REF!</f>
        <v>#REF!</v>
      </c>
      <c r="O7" s="65">
        <f t="shared" ref="O7:Z7" si="3">COUNTIFS($E:$E,$N$7,$D:$D,O$2)</f>
        <v>0</v>
      </c>
      <c r="P7" s="65">
        <f t="shared" si="3"/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</row>
    <row r="8" spans="1:26" s="85" customFormat="1" ht="18.75" customHeight="1" thickBot="1" x14ac:dyDescent="0.5">
      <c r="A8" s="65">
        <v>5</v>
      </c>
      <c r="B8" s="143" t="s">
        <v>277</v>
      </c>
      <c r="C8" s="142" t="s">
        <v>90</v>
      </c>
      <c r="D8" s="142" t="s">
        <v>349</v>
      </c>
      <c r="E8" s="143" t="s">
        <v>118</v>
      </c>
      <c r="F8" s="143" t="s">
        <v>396</v>
      </c>
      <c r="G8" s="143" t="s">
        <v>398</v>
      </c>
      <c r="H8" s="143"/>
      <c r="I8" s="69"/>
      <c r="J8" s="58"/>
      <c r="K8" s="41"/>
      <c r="L8" s="42"/>
      <c r="N8" s="86" t="e">
        <f>#REF!</f>
        <v>#REF!</v>
      </c>
      <c r="O8" s="65">
        <f t="shared" ref="O8:Z8" si="4">COUNTIFS($E:$E,$N$8,$D:$D,O$2)</f>
        <v>0</v>
      </c>
      <c r="P8" s="65">
        <f t="shared" si="4"/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</row>
    <row r="9" spans="1:26" s="85" customFormat="1" ht="18.75" x14ac:dyDescent="0.4">
      <c r="A9" s="141">
        <v>6</v>
      </c>
      <c r="B9" s="141" t="s">
        <v>607</v>
      </c>
      <c r="C9" s="142" t="s">
        <v>90</v>
      </c>
      <c r="D9" s="142" t="s">
        <v>585</v>
      </c>
      <c r="E9" s="141" t="s">
        <v>709</v>
      </c>
      <c r="F9" s="141" t="s">
        <v>708</v>
      </c>
      <c r="G9" s="141" t="s">
        <v>710</v>
      </c>
      <c r="H9" s="148"/>
    </row>
    <row r="10" spans="1:26" s="85" customFormat="1" ht="18.75" x14ac:dyDescent="0.4">
      <c r="A10" s="141">
        <v>7</v>
      </c>
      <c r="B10" s="141" t="s">
        <v>607</v>
      </c>
      <c r="C10" s="142" t="s">
        <v>90</v>
      </c>
      <c r="D10" s="142" t="s">
        <v>585</v>
      </c>
      <c r="E10" s="65" t="s">
        <v>191</v>
      </c>
      <c r="F10" s="143" t="s">
        <v>723</v>
      </c>
      <c r="G10" s="141" t="s">
        <v>640</v>
      </c>
      <c r="H10" s="148"/>
    </row>
    <row r="11" spans="1:26" s="85" customFormat="1" ht="18.75" x14ac:dyDescent="0.4">
      <c r="A11" s="65">
        <v>8</v>
      </c>
      <c r="B11" s="141" t="s">
        <v>821</v>
      </c>
      <c r="C11" s="142" t="s">
        <v>90</v>
      </c>
      <c r="D11" s="142" t="s">
        <v>831</v>
      </c>
      <c r="E11" s="141" t="s">
        <v>832</v>
      </c>
      <c r="F11" s="143" t="s">
        <v>833</v>
      </c>
      <c r="G11" s="141" t="s">
        <v>324</v>
      </c>
      <c r="H11" s="148"/>
    </row>
    <row r="12" spans="1:26" s="85" customFormat="1" ht="18.75" x14ac:dyDescent="0.4">
      <c r="A12" s="65">
        <v>9</v>
      </c>
      <c r="B12" s="141" t="s">
        <v>821</v>
      </c>
      <c r="C12" s="142" t="s">
        <v>90</v>
      </c>
      <c r="D12" s="142" t="s">
        <v>831</v>
      </c>
      <c r="E12" s="141" t="s">
        <v>832</v>
      </c>
      <c r="F12" s="206" t="s">
        <v>834</v>
      </c>
      <c r="G12" s="141" t="s">
        <v>324</v>
      </c>
      <c r="H12" s="148"/>
    </row>
    <row r="13" spans="1:26" s="85" customFormat="1" ht="18.75" x14ac:dyDescent="0.4">
      <c r="A13" s="65">
        <v>10</v>
      </c>
      <c r="B13" s="141" t="s">
        <v>821</v>
      </c>
      <c r="C13" s="142" t="s">
        <v>90</v>
      </c>
      <c r="D13" s="142" t="s">
        <v>831</v>
      </c>
      <c r="E13" s="141" t="s">
        <v>832</v>
      </c>
      <c r="F13" s="206" t="s">
        <v>835</v>
      </c>
      <c r="G13" s="141" t="s">
        <v>324</v>
      </c>
      <c r="H13" s="148"/>
    </row>
    <row r="14" spans="1:26" s="85" customFormat="1" ht="18.75" x14ac:dyDescent="0.4">
      <c r="A14" s="65">
        <v>11</v>
      </c>
      <c r="B14" s="141" t="s">
        <v>821</v>
      </c>
      <c r="C14" s="142" t="s">
        <v>90</v>
      </c>
      <c r="D14" s="142" t="s">
        <v>831</v>
      </c>
      <c r="E14" s="141" t="s">
        <v>832</v>
      </c>
      <c r="F14" s="206" t="s">
        <v>836</v>
      </c>
      <c r="G14" s="206" t="s">
        <v>324</v>
      </c>
      <c r="H14" s="148"/>
    </row>
    <row r="15" spans="1:26" s="85" customFormat="1" ht="18.75" x14ac:dyDescent="0.4">
      <c r="A15" s="65">
        <v>12</v>
      </c>
      <c r="B15" s="141" t="s">
        <v>821</v>
      </c>
      <c r="C15" s="142" t="s">
        <v>90</v>
      </c>
      <c r="D15" s="142" t="s">
        <v>831</v>
      </c>
      <c r="E15" s="141" t="s">
        <v>832</v>
      </c>
      <c r="F15" s="206" t="s">
        <v>837</v>
      </c>
      <c r="G15" s="206" t="s">
        <v>324</v>
      </c>
      <c r="H15" s="148"/>
    </row>
    <row r="16" spans="1:26" s="85" customFormat="1" ht="18.75" x14ac:dyDescent="0.4">
      <c r="A16" s="65">
        <v>13</v>
      </c>
      <c r="B16" s="141" t="s">
        <v>821</v>
      </c>
      <c r="C16" s="142" t="s">
        <v>90</v>
      </c>
      <c r="D16" s="142" t="s">
        <v>831</v>
      </c>
      <c r="E16" s="141" t="s">
        <v>832</v>
      </c>
      <c r="F16" s="206" t="s">
        <v>838</v>
      </c>
      <c r="G16" s="206" t="s">
        <v>324</v>
      </c>
      <c r="H16" s="148"/>
    </row>
    <row r="17" spans="1:8" s="85" customFormat="1" ht="18.75" x14ac:dyDescent="0.4">
      <c r="A17" s="65">
        <v>14</v>
      </c>
      <c r="B17" s="141" t="s">
        <v>821</v>
      </c>
      <c r="C17" s="142" t="s">
        <v>90</v>
      </c>
      <c r="D17" s="142" t="s">
        <v>831</v>
      </c>
      <c r="E17" s="141" t="s">
        <v>832</v>
      </c>
      <c r="F17" s="206" t="s">
        <v>839</v>
      </c>
      <c r="G17" s="206" t="s">
        <v>324</v>
      </c>
      <c r="H17" s="148"/>
    </row>
    <row r="18" spans="1:8" s="85" customFormat="1" ht="18.75" x14ac:dyDescent="0.4">
      <c r="A18" s="65">
        <v>15</v>
      </c>
      <c r="B18" s="141" t="s">
        <v>821</v>
      </c>
      <c r="C18" s="142" t="s">
        <v>90</v>
      </c>
      <c r="D18" s="142" t="s">
        <v>831</v>
      </c>
      <c r="E18" s="141" t="s">
        <v>832</v>
      </c>
      <c r="F18" s="206" t="s">
        <v>840</v>
      </c>
      <c r="G18" s="206" t="s">
        <v>324</v>
      </c>
      <c r="H18" s="148"/>
    </row>
    <row r="19" spans="1:8" s="85" customFormat="1" ht="18.75" x14ac:dyDescent="0.4">
      <c r="A19" s="65">
        <v>16</v>
      </c>
      <c r="B19" s="141" t="s">
        <v>821</v>
      </c>
      <c r="C19" s="142" t="s">
        <v>90</v>
      </c>
      <c r="D19" s="142" t="s">
        <v>831</v>
      </c>
      <c r="E19" s="141" t="s">
        <v>832</v>
      </c>
      <c r="F19" s="206" t="s">
        <v>841</v>
      </c>
      <c r="G19" s="206" t="s">
        <v>324</v>
      </c>
      <c r="H19" s="148"/>
    </row>
    <row r="20" spans="1:8" s="85" customFormat="1" ht="18.75" x14ac:dyDescent="0.4">
      <c r="A20" s="65">
        <v>17</v>
      </c>
      <c r="B20" s="141" t="s">
        <v>821</v>
      </c>
      <c r="C20" s="142" t="s">
        <v>90</v>
      </c>
      <c r="D20" s="142" t="s">
        <v>831</v>
      </c>
      <c r="E20" s="141" t="s">
        <v>832</v>
      </c>
      <c r="F20" s="206" t="s">
        <v>842</v>
      </c>
      <c r="G20" s="206" t="s">
        <v>324</v>
      </c>
      <c r="H20" s="148"/>
    </row>
    <row r="21" spans="1:8" s="85" customFormat="1" ht="18.75" x14ac:dyDescent="0.4">
      <c r="A21" s="141">
        <v>18</v>
      </c>
      <c r="B21" s="148" t="s">
        <v>821</v>
      </c>
      <c r="C21" s="142" t="s">
        <v>90</v>
      </c>
      <c r="D21" s="142" t="s">
        <v>831</v>
      </c>
      <c r="E21" s="141" t="s">
        <v>832</v>
      </c>
      <c r="F21" s="206" t="s">
        <v>843</v>
      </c>
      <c r="G21" s="206" t="s">
        <v>324</v>
      </c>
      <c r="H21" s="148"/>
    </row>
    <row r="22" spans="1:8" s="85" customFormat="1" ht="18.75" x14ac:dyDescent="0.4">
      <c r="A22" s="141">
        <v>19</v>
      </c>
      <c r="B22" s="148" t="s">
        <v>821</v>
      </c>
      <c r="C22" s="142" t="s">
        <v>90</v>
      </c>
      <c r="D22" s="142" t="s">
        <v>831</v>
      </c>
      <c r="E22" s="141" t="s">
        <v>3</v>
      </c>
      <c r="F22" s="206" t="s">
        <v>844</v>
      </c>
      <c r="G22" s="148" t="s">
        <v>75</v>
      </c>
      <c r="H22" s="148"/>
    </row>
    <row r="23" spans="1:8" s="85" customFormat="1" ht="18.75" x14ac:dyDescent="0.4">
      <c r="A23" s="141">
        <v>20</v>
      </c>
      <c r="B23" s="148" t="s">
        <v>821</v>
      </c>
      <c r="C23" s="142" t="s">
        <v>90</v>
      </c>
      <c r="D23" s="142" t="s">
        <v>831</v>
      </c>
      <c r="E23" s="141" t="s">
        <v>828</v>
      </c>
      <c r="F23" s="148" t="s">
        <v>350</v>
      </c>
      <c r="G23" s="148"/>
      <c r="H23" s="148"/>
    </row>
    <row r="24" spans="1:8" s="85" customFormat="1" ht="17.25" x14ac:dyDescent="0.4">
      <c r="A24" s="148"/>
      <c r="B24" s="148"/>
      <c r="C24" s="148"/>
      <c r="D24" s="65"/>
      <c r="E24" s="148"/>
      <c r="F24" s="148"/>
      <c r="G24" s="148"/>
      <c r="H24" s="148"/>
    </row>
    <row r="25" spans="1:8" s="85" customFormat="1" ht="17.25" x14ac:dyDescent="0.4">
      <c r="A25" s="148"/>
      <c r="B25" s="148"/>
      <c r="C25" s="148"/>
      <c r="D25" s="65"/>
      <c r="E25" s="148"/>
      <c r="F25" s="148"/>
      <c r="G25" s="148"/>
      <c r="H25" s="148"/>
    </row>
    <row r="26" spans="1:8" s="85" customFormat="1" ht="17.25" x14ac:dyDescent="0.4">
      <c r="A26" s="148"/>
      <c r="B26" s="148"/>
      <c r="C26" s="148"/>
      <c r="D26" s="65"/>
      <c r="E26" s="148"/>
      <c r="F26" s="148"/>
      <c r="G26" s="148"/>
      <c r="H26" s="148"/>
    </row>
    <row r="27" spans="1:8" s="85" customFormat="1" ht="17.25" x14ac:dyDescent="0.4">
      <c r="A27" s="148"/>
      <c r="B27" s="148"/>
      <c r="C27" s="148"/>
      <c r="D27" s="65"/>
      <c r="E27" s="148"/>
      <c r="F27" s="148"/>
      <c r="G27" s="148"/>
      <c r="H27" s="148"/>
    </row>
    <row r="28" spans="1:8" s="85" customFormat="1" ht="17.25" x14ac:dyDescent="0.4">
      <c r="A28" s="148"/>
      <c r="B28" s="148"/>
      <c r="C28" s="148"/>
      <c r="D28" s="65"/>
      <c r="E28" s="148"/>
      <c r="F28" s="148"/>
      <c r="G28" s="148"/>
      <c r="H28" s="148"/>
    </row>
    <row r="29" spans="1:8" s="85" customFormat="1" ht="17.25" x14ac:dyDescent="0.4">
      <c r="A29" s="148"/>
      <c r="B29" s="148"/>
      <c r="C29" s="148"/>
      <c r="D29" s="65"/>
      <c r="E29" s="148"/>
      <c r="F29" s="148"/>
      <c r="G29" s="148"/>
      <c r="H29" s="148"/>
    </row>
    <row r="30" spans="1:8" s="85" customFormat="1" ht="17.25" x14ac:dyDescent="0.4">
      <c r="A30" s="148"/>
      <c r="B30" s="148"/>
      <c r="C30" s="148"/>
      <c r="D30" s="65"/>
      <c r="E30" s="148"/>
      <c r="F30" s="148"/>
      <c r="G30" s="148"/>
      <c r="H30" s="148"/>
    </row>
    <row r="31" spans="1:8" s="85" customFormat="1" ht="17.25" x14ac:dyDescent="0.4">
      <c r="D31" s="92"/>
    </row>
    <row r="32" spans="1:8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</sheetData>
  <autoFilter ref="A3:Z8"/>
  <conditionalFormatting sqref="D1:D3 D24:D65424">
    <cfRule type="cellIs" dxfId="397" priority="97" operator="equal">
      <formula>$P$2</formula>
    </cfRule>
  </conditionalFormatting>
  <dataValidations count="1">
    <dataValidation type="list" allowBlank="1" showInputMessage="1" showErrorMessage="1" sqref="E7:E8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B73"/>
  <sheetViews>
    <sheetView showGridLines="0" rightToLeft="1" topLeftCell="A4" zoomScaleNormal="100" workbookViewId="0">
      <selection activeCell="C15" sqref="C15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18.5703125" style="2" customWidth="1"/>
    <col min="7" max="7" width="18" style="2" bestFit="1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2" width="16.42578125" style="2" customWidth="1"/>
    <col min="13" max="13" width="7.42578125" style="2" customWidth="1"/>
    <col min="14" max="14" width="9.5703125" style="2" customWidth="1"/>
    <col min="15" max="15" width="9.5703125" style="2" hidden="1" customWidth="1"/>
    <col min="16" max="28" width="6.42578125" style="2" hidden="1" customWidth="1"/>
    <col min="29" max="16384" width="4.7109375" style="2"/>
  </cols>
  <sheetData>
    <row r="1" spans="1:28" ht="36.75" customHeight="1" x14ac:dyDescent="0.25">
      <c r="F1" s="130" t="s">
        <v>80</v>
      </c>
      <c r="G1" s="37"/>
      <c r="H1" s="37"/>
      <c r="I1" s="37"/>
    </row>
    <row r="2" spans="1:28" ht="28.5" x14ac:dyDescent="0.55000000000000004">
      <c r="A2" s="18"/>
      <c r="B2" s="18"/>
      <c r="C2" s="18"/>
      <c r="D2" s="18"/>
      <c r="E2" s="1" t="s">
        <v>27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8"/>
      <c r="M2" s="1"/>
      <c r="Q2" s="27" t="s">
        <v>61</v>
      </c>
      <c r="R2" s="27" t="s">
        <v>62</v>
      </c>
      <c r="S2" s="27" t="s">
        <v>63</v>
      </c>
      <c r="T2" s="27" t="s">
        <v>64</v>
      </c>
      <c r="U2" s="27" t="s">
        <v>65</v>
      </c>
      <c r="V2" s="27" t="s">
        <v>66</v>
      </c>
      <c r="W2" s="27" t="s">
        <v>67</v>
      </c>
      <c r="X2" s="27" t="s">
        <v>68</v>
      </c>
      <c r="Y2" s="27" t="s">
        <v>69</v>
      </c>
      <c r="Z2" s="27" t="s">
        <v>70</v>
      </c>
      <c r="AA2" s="27" t="s">
        <v>71</v>
      </c>
      <c r="AB2" s="28" t="s">
        <v>72</v>
      </c>
    </row>
    <row r="3" spans="1:28" ht="20.25" x14ac:dyDescent="0.25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104</v>
      </c>
      <c r="H3" s="140" t="s">
        <v>88</v>
      </c>
      <c r="I3" s="140" t="s">
        <v>86</v>
      </c>
      <c r="J3" s="140" t="s">
        <v>79</v>
      </c>
      <c r="K3" s="140" t="s">
        <v>78</v>
      </c>
      <c r="L3" s="140" t="s">
        <v>100</v>
      </c>
      <c r="Q3" s="26" t="s">
        <v>58</v>
      </c>
    </row>
    <row r="4" spans="1:28" s="85" customFormat="1" ht="18.75" customHeight="1" x14ac:dyDescent="0.45">
      <c r="A4" s="65">
        <v>1</v>
      </c>
      <c r="B4" s="65" t="s">
        <v>277</v>
      </c>
      <c r="C4" s="142" t="s">
        <v>109</v>
      </c>
      <c r="D4" s="143" t="s">
        <v>278</v>
      </c>
      <c r="E4" s="143" t="s">
        <v>322</v>
      </c>
      <c r="F4" s="143" t="s">
        <v>323</v>
      </c>
      <c r="G4" s="143" t="s">
        <v>324</v>
      </c>
      <c r="H4" s="65"/>
      <c r="I4" s="65"/>
      <c r="J4" s="65"/>
      <c r="K4" s="65"/>
      <c r="L4" s="65"/>
      <c r="P4" s="86" t="e">
        <f>#REF!</f>
        <v>#REF!</v>
      </c>
      <c r="Q4" s="65">
        <f t="shared" ref="Q4:AB4" si="0">COUNTIFS($E:$E,$P$4,$D:$D,Q$2)</f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  <c r="AB4" s="65">
        <f t="shared" si="0"/>
        <v>0</v>
      </c>
    </row>
    <row r="5" spans="1:28" s="85" customFormat="1" ht="18.75" customHeight="1" x14ac:dyDescent="0.45">
      <c r="A5" s="65">
        <v>2</v>
      </c>
      <c r="B5" s="65" t="s">
        <v>277</v>
      </c>
      <c r="C5" s="142" t="s">
        <v>109</v>
      </c>
      <c r="D5" s="143" t="s">
        <v>278</v>
      </c>
      <c r="E5" s="143" t="s">
        <v>392</v>
      </c>
      <c r="F5" s="141" t="s">
        <v>391</v>
      </c>
      <c r="G5" s="141" t="s">
        <v>393</v>
      </c>
      <c r="H5" s="141"/>
      <c r="I5" s="141"/>
      <c r="J5" s="65"/>
      <c r="K5" s="65"/>
      <c r="L5" s="65"/>
      <c r="P5" s="86" t="e">
        <f>#REF!</f>
        <v>#REF!</v>
      </c>
      <c r="Q5" s="65">
        <f t="shared" ref="Q5:AB5" si="1">COUNTIFS($E:$E,$P$5,$D:$D,Q$2)</f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  <c r="AB5" s="65">
        <f t="shared" si="1"/>
        <v>0</v>
      </c>
    </row>
    <row r="6" spans="1:28" s="85" customFormat="1" ht="18.75" customHeight="1" x14ac:dyDescent="0.45">
      <c r="A6" s="65">
        <v>3</v>
      </c>
      <c r="B6" s="65" t="s">
        <v>277</v>
      </c>
      <c r="C6" s="142" t="s">
        <v>90</v>
      </c>
      <c r="D6" s="65" t="s">
        <v>278</v>
      </c>
      <c r="E6" s="143" t="s">
        <v>556</v>
      </c>
      <c r="F6" s="143" t="s">
        <v>558</v>
      </c>
      <c r="G6" s="143" t="s">
        <v>559</v>
      </c>
      <c r="H6" s="141"/>
      <c r="I6" s="141"/>
      <c r="J6" s="65"/>
      <c r="K6" s="65" t="s">
        <v>559</v>
      </c>
      <c r="L6" s="65"/>
      <c r="P6" s="86" t="e">
        <f>#REF!</f>
        <v>#REF!</v>
      </c>
      <c r="Q6" s="65">
        <f t="shared" ref="Q6:AB6" si="2">COUNTIFS($E:$E,$P$6,$D:$D,Q$2)</f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  <c r="AB6" s="65">
        <f t="shared" si="2"/>
        <v>0</v>
      </c>
    </row>
    <row r="7" spans="1:28" s="85" customFormat="1" ht="18.75" customHeight="1" x14ac:dyDescent="0.45">
      <c r="A7" s="65">
        <v>4</v>
      </c>
      <c r="B7" s="143" t="s">
        <v>584</v>
      </c>
      <c r="C7" s="142" t="s">
        <v>90</v>
      </c>
      <c r="D7" s="65" t="s">
        <v>585</v>
      </c>
      <c r="E7" s="143" t="s">
        <v>142</v>
      </c>
      <c r="F7" s="143" t="s">
        <v>650</v>
      </c>
      <c r="G7" s="143" t="s">
        <v>651</v>
      </c>
      <c r="H7" s="65"/>
      <c r="I7" s="65"/>
      <c r="J7" s="65"/>
      <c r="K7" s="65"/>
      <c r="L7" s="65"/>
      <c r="P7" s="86" t="e">
        <f>#REF!</f>
        <v>#REF!</v>
      </c>
      <c r="Q7" s="65">
        <f t="shared" ref="Q7:AB7" si="3">COUNTIFS($E:$E,$P$7,$D:$D,Q$2)</f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  <c r="AB7" s="65">
        <f t="shared" si="3"/>
        <v>0</v>
      </c>
    </row>
    <row r="8" spans="1:28" s="85" customFormat="1" ht="18.75" customHeight="1" x14ac:dyDescent="0.45">
      <c r="A8" s="65">
        <v>5</v>
      </c>
      <c r="B8" s="143" t="s">
        <v>584</v>
      </c>
      <c r="C8" s="142" t="s">
        <v>90</v>
      </c>
      <c r="D8" s="65" t="s">
        <v>585</v>
      </c>
      <c r="E8" s="143" t="s">
        <v>3</v>
      </c>
      <c r="F8" s="143" t="s">
        <v>652</v>
      </c>
      <c r="G8" s="143" t="s">
        <v>265</v>
      </c>
      <c r="H8" s="65"/>
      <c r="I8" s="65"/>
      <c r="J8" s="65"/>
      <c r="K8" s="65"/>
      <c r="L8" s="65"/>
      <c r="P8" s="86" t="e">
        <f>#REF!</f>
        <v>#REF!</v>
      </c>
      <c r="Q8" s="65">
        <f t="shared" ref="Q8:AB8" si="4">COUNTIFS($E:$E,$P$8,$D:$D,Q$2)</f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  <c r="AB8" s="65">
        <f t="shared" si="4"/>
        <v>0</v>
      </c>
    </row>
    <row r="9" spans="1:28" s="85" customFormat="1" ht="18.75" customHeight="1" x14ac:dyDescent="0.45">
      <c r="A9" s="65">
        <v>6</v>
      </c>
      <c r="B9" s="143" t="s">
        <v>915</v>
      </c>
      <c r="C9" s="142" t="s">
        <v>90</v>
      </c>
      <c r="D9" s="143" t="s">
        <v>845</v>
      </c>
      <c r="E9" s="143" t="s">
        <v>122</v>
      </c>
      <c r="F9" s="143" t="s">
        <v>991</v>
      </c>
      <c r="G9" s="143" t="s">
        <v>850</v>
      </c>
      <c r="H9" s="157"/>
      <c r="I9" s="156"/>
      <c r="J9" s="156"/>
      <c r="K9" s="156"/>
      <c r="L9" s="65"/>
      <c r="P9" s="86" t="e">
        <f>#REF!</f>
        <v>#REF!</v>
      </c>
      <c r="Q9" s="65">
        <f t="shared" ref="Q9:AB9" si="5">COUNTIFS($E:$E,$P$9,$D:$D,Q$2)</f>
        <v>0</v>
      </c>
      <c r="R9" s="65">
        <f t="shared" si="5"/>
        <v>0</v>
      </c>
      <c r="S9" s="65">
        <f t="shared" si="5"/>
        <v>0</v>
      </c>
      <c r="T9" s="65">
        <f t="shared" si="5"/>
        <v>0</v>
      </c>
      <c r="U9" s="65">
        <f t="shared" si="5"/>
        <v>0</v>
      </c>
      <c r="V9" s="65">
        <f t="shared" si="5"/>
        <v>0</v>
      </c>
      <c r="W9" s="65">
        <f t="shared" si="5"/>
        <v>0</v>
      </c>
      <c r="X9" s="65">
        <f t="shared" si="5"/>
        <v>0</v>
      </c>
      <c r="Y9" s="65">
        <f t="shared" si="5"/>
        <v>0</v>
      </c>
      <c r="Z9" s="65">
        <f t="shared" si="5"/>
        <v>0</v>
      </c>
      <c r="AA9" s="65">
        <f t="shared" si="5"/>
        <v>0</v>
      </c>
      <c r="AB9" s="65">
        <f t="shared" si="5"/>
        <v>0</v>
      </c>
    </row>
    <row r="10" spans="1:28" s="85" customFormat="1" ht="18.75" x14ac:dyDescent="0.4">
      <c r="A10" s="65">
        <v>7</v>
      </c>
      <c r="B10" s="143" t="s">
        <v>915</v>
      </c>
      <c r="C10" s="142" t="s">
        <v>90</v>
      </c>
      <c r="D10" s="143" t="s">
        <v>845</v>
      </c>
      <c r="E10" s="143" t="s">
        <v>131</v>
      </c>
      <c r="F10" s="141" t="s">
        <v>992</v>
      </c>
      <c r="G10" s="141" t="s">
        <v>924</v>
      </c>
      <c r="H10" s="148"/>
      <c r="I10" s="148"/>
      <c r="J10" s="148"/>
      <c r="K10" s="148"/>
      <c r="L10" s="148"/>
    </row>
    <row r="11" spans="1:28" s="85" customFormat="1" ht="18.75" x14ac:dyDescent="0.4">
      <c r="A11" s="141">
        <v>8</v>
      </c>
      <c r="B11" s="143" t="s">
        <v>915</v>
      </c>
      <c r="C11" s="142" t="s">
        <v>90</v>
      </c>
      <c r="D11" s="143" t="s">
        <v>845</v>
      </c>
      <c r="E11" s="143" t="s">
        <v>122</v>
      </c>
      <c r="F11" s="141" t="s">
        <v>992</v>
      </c>
      <c r="G11" s="141" t="s">
        <v>850</v>
      </c>
      <c r="H11" s="148"/>
      <c r="I11" s="148"/>
      <c r="J11" s="148"/>
      <c r="K11" s="148"/>
      <c r="L11" s="148"/>
    </row>
    <row r="12" spans="1:28" s="85" customFormat="1" ht="18.75" x14ac:dyDescent="0.4">
      <c r="A12" s="141">
        <v>9</v>
      </c>
      <c r="B12" s="143" t="s">
        <v>915</v>
      </c>
      <c r="C12" s="142" t="s">
        <v>90</v>
      </c>
      <c r="D12" s="143" t="s">
        <v>845</v>
      </c>
      <c r="E12" s="141" t="s">
        <v>8</v>
      </c>
      <c r="F12" s="141" t="s">
        <v>998</v>
      </c>
      <c r="G12" s="141" t="s">
        <v>324</v>
      </c>
      <c r="H12" s="148"/>
      <c r="I12" s="148"/>
      <c r="J12" s="148"/>
      <c r="K12" s="148"/>
      <c r="L12" s="148"/>
    </row>
    <row r="13" spans="1:28" s="85" customFormat="1" ht="18.75" x14ac:dyDescent="0.4">
      <c r="A13" s="141">
        <v>10</v>
      </c>
      <c r="B13" s="143" t="s">
        <v>915</v>
      </c>
      <c r="C13" s="142" t="s">
        <v>90</v>
      </c>
      <c r="D13" s="143" t="s">
        <v>845</v>
      </c>
      <c r="E13" s="62" t="s">
        <v>122</v>
      </c>
      <c r="F13" s="141" t="s">
        <v>999</v>
      </c>
      <c r="G13" s="141" t="s">
        <v>850</v>
      </c>
      <c r="H13" s="148"/>
      <c r="I13" s="148"/>
      <c r="J13" s="148"/>
      <c r="K13" s="148"/>
      <c r="L13" s="148"/>
    </row>
    <row r="14" spans="1:28" s="85" customFormat="1" ht="18.75" x14ac:dyDescent="0.4">
      <c r="A14" s="141">
        <v>11</v>
      </c>
      <c r="B14" s="143" t="s">
        <v>915</v>
      </c>
      <c r="C14" s="142" t="s">
        <v>90</v>
      </c>
      <c r="D14" s="65" t="s">
        <v>845</v>
      </c>
      <c r="E14" s="141" t="s">
        <v>122</v>
      </c>
      <c r="F14" s="141" t="s">
        <v>1012</v>
      </c>
      <c r="G14" s="141" t="s">
        <v>598</v>
      </c>
      <c r="H14" s="148"/>
      <c r="I14" s="148"/>
      <c r="J14" s="148"/>
      <c r="K14" s="148"/>
      <c r="L14" s="148"/>
    </row>
    <row r="15" spans="1:28" s="85" customFormat="1" ht="18.75" x14ac:dyDescent="0.4">
      <c r="A15" s="141">
        <v>12</v>
      </c>
      <c r="B15" s="141" t="s">
        <v>915</v>
      </c>
      <c r="C15" s="142" t="s">
        <v>90</v>
      </c>
      <c r="D15" s="65" t="s">
        <v>845</v>
      </c>
      <c r="E15" s="141" t="s">
        <v>296</v>
      </c>
      <c r="F15" s="141" t="s">
        <v>1012</v>
      </c>
      <c r="G15" s="141" t="s">
        <v>1013</v>
      </c>
      <c r="H15" s="148"/>
      <c r="I15" s="148"/>
      <c r="J15" s="148"/>
      <c r="K15" s="148"/>
      <c r="L15" s="148"/>
    </row>
    <row r="16" spans="1:28" s="85" customFormat="1" ht="18.75" x14ac:dyDescent="0.4">
      <c r="A16" s="141">
        <v>13</v>
      </c>
      <c r="B16" s="148"/>
      <c r="C16" s="142"/>
      <c r="D16" s="65"/>
      <c r="E16" s="141"/>
      <c r="F16" s="141"/>
      <c r="G16" s="141"/>
      <c r="H16" s="148"/>
      <c r="I16" s="148"/>
      <c r="J16" s="148"/>
      <c r="K16" s="148"/>
      <c r="L16" s="148"/>
    </row>
    <row r="17" spans="1:12" s="85" customFormat="1" ht="18.75" x14ac:dyDescent="0.4">
      <c r="A17" s="141">
        <v>14</v>
      </c>
      <c r="B17" s="148"/>
      <c r="C17" s="142"/>
      <c r="D17" s="65"/>
      <c r="E17" s="141"/>
      <c r="F17" s="148"/>
      <c r="G17" s="141"/>
      <c r="H17" s="148"/>
      <c r="I17" s="148"/>
      <c r="J17" s="148"/>
      <c r="K17" s="148"/>
      <c r="L17" s="148"/>
    </row>
    <row r="18" spans="1:12" s="85" customFormat="1" ht="18.75" x14ac:dyDescent="0.4">
      <c r="A18" s="141">
        <v>15</v>
      </c>
      <c r="B18" s="148"/>
      <c r="C18" s="142"/>
      <c r="D18" s="65"/>
      <c r="E18" s="141"/>
      <c r="F18" s="141"/>
      <c r="G18" s="141"/>
      <c r="H18" s="148"/>
      <c r="I18" s="148"/>
      <c r="J18" s="148"/>
      <c r="K18" s="148"/>
      <c r="L18" s="148"/>
    </row>
    <row r="19" spans="1:12" s="85" customFormat="1" ht="18.75" x14ac:dyDescent="0.4">
      <c r="A19" s="141">
        <v>16</v>
      </c>
      <c r="B19" s="148"/>
      <c r="C19" s="142"/>
      <c r="D19" s="65"/>
      <c r="E19" s="141"/>
      <c r="F19" s="141"/>
      <c r="G19" s="141"/>
      <c r="H19" s="148"/>
      <c r="I19" s="148"/>
      <c r="J19" s="148"/>
      <c r="K19" s="148"/>
      <c r="L19" s="148"/>
    </row>
    <row r="20" spans="1:12" s="85" customFormat="1" ht="18.75" x14ac:dyDescent="0.4">
      <c r="A20" s="141">
        <v>17</v>
      </c>
      <c r="B20" s="148"/>
      <c r="C20" s="142"/>
      <c r="D20" s="65"/>
      <c r="E20" s="141"/>
      <c r="F20" s="141"/>
      <c r="G20" s="141"/>
      <c r="H20" s="148"/>
      <c r="I20" s="148"/>
      <c r="J20" s="148"/>
      <c r="K20" s="148"/>
      <c r="L20" s="148"/>
    </row>
    <row r="21" spans="1:12" s="85" customFormat="1" ht="18.75" x14ac:dyDescent="0.4">
      <c r="A21" s="141">
        <v>18</v>
      </c>
      <c r="B21" s="148"/>
      <c r="C21" s="142"/>
      <c r="D21" s="65"/>
      <c r="E21" s="141"/>
      <c r="F21" s="141"/>
      <c r="G21" s="141"/>
      <c r="H21" s="148"/>
      <c r="I21" s="148"/>
      <c r="J21" s="148"/>
      <c r="K21" s="148"/>
      <c r="L21" s="148"/>
    </row>
    <row r="22" spans="1:12" s="85" customFormat="1" ht="18.75" x14ac:dyDescent="0.4">
      <c r="A22" s="141">
        <v>19</v>
      </c>
      <c r="B22" s="148"/>
      <c r="C22" s="142"/>
      <c r="D22" s="65"/>
      <c r="E22" s="141"/>
      <c r="F22" s="141"/>
      <c r="G22" s="141"/>
      <c r="H22" s="148"/>
      <c r="I22" s="148"/>
      <c r="J22" s="148"/>
      <c r="K22" s="148"/>
      <c r="L22" s="148"/>
    </row>
    <row r="23" spans="1:12" s="85" customFormat="1" ht="18.75" x14ac:dyDescent="0.4">
      <c r="A23" s="141">
        <v>20</v>
      </c>
      <c r="B23" s="148"/>
      <c r="C23" s="142"/>
      <c r="D23" s="65"/>
      <c r="E23" s="141"/>
      <c r="F23" s="141"/>
      <c r="G23" s="141"/>
      <c r="H23" s="148"/>
      <c r="I23" s="148"/>
      <c r="J23" s="148"/>
      <c r="K23" s="148"/>
      <c r="L23" s="148"/>
    </row>
    <row r="24" spans="1:12" s="85" customFormat="1" ht="18.75" x14ac:dyDescent="0.4">
      <c r="A24" s="141">
        <v>21</v>
      </c>
      <c r="B24" s="148"/>
      <c r="C24" s="142"/>
      <c r="D24" s="65"/>
      <c r="E24" s="141"/>
      <c r="F24" s="141"/>
      <c r="G24" s="141"/>
      <c r="H24" s="148"/>
      <c r="I24" s="148"/>
      <c r="J24" s="148"/>
      <c r="K24" s="148"/>
      <c r="L24" s="148"/>
    </row>
    <row r="25" spans="1:12" s="85" customFormat="1" ht="18.75" x14ac:dyDescent="0.4">
      <c r="A25" s="141">
        <v>22</v>
      </c>
      <c r="B25" s="148"/>
      <c r="C25" s="142"/>
      <c r="D25" s="65"/>
      <c r="E25" s="141"/>
      <c r="F25" s="141"/>
      <c r="G25" s="141"/>
      <c r="H25" s="148"/>
      <c r="I25" s="148"/>
      <c r="J25" s="148"/>
      <c r="K25" s="148"/>
      <c r="L25" s="148"/>
    </row>
    <row r="26" spans="1:12" s="85" customFormat="1" ht="18.75" x14ac:dyDescent="0.4">
      <c r="A26" s="141">
        <v>23</v>
      </c>
      <c r="B26" s="148"/>
      <c r="C26" s="142"/>
      <c r="D26" s="65"/>
      <c r="E26" s="141"/>
      <c r="F26" s="141"/>
      <c r="G26" s="141"/>
      <c r="H26" s="148"/>
      <c r="I26" s="148"/>
      <c r="J26" s="148"/>
      <c r="K26" s="148"/>
      <c r="L26" s="148"/>
    </row>
    <row r="27" spans="1:12" s="85" customFormat="1" ht="18.75" x14ac:dyDescent="0.4">
      <c r="A27" s="141">
        <v>24</v>
      </c>
      <c r="B27" s="148"/>
      <c r="C27" s="142"/>
      <c r="D27" s="65"/>
      <c r="E27" s="141"/>
      <c r="F27" s="141"/>
      <c r="G27" s="141"/>
      <c r="H27" s="148"/>
      <c r="I27" s="148"/>
      <c r="J27" s="148"/>
      <c r="K27" s="148"/>
      <c r="L27" s="148"/>
    </row>
    <row r="28" spans="1:12" s="85" customFormat="1" ht="18.75" x14ac:dyDescent="0.4">
      <c r="A28" s="141">
        <v>25</v>
      </c>
      <c r="B28" s="148"/>
      <c r="C28" s="142"/>
      <c r="D28" s="65"/>
      <c r="E28" s="141"/>
      <c r="F28" s="141"/>
      <c r="G28" s="141"/>
      <c r="H28" s="148"/>
      <c r="I28" s="148"/>
      <c r="J28" s="148"/>
      <c r="K28" s="148"/>
      <c r="L28" s="148"/>
    </row>
    <row r="29" spans="1:12" s="85" customFormat="1" ht="18.75" x14ac:dyDescent="0.4">
      <c r="A29" s="141">
        <v>26</v>
      </c>
      <c r="B29" s="148"/>
      <c r="C29" s="142"/>
      <c r="D29" s="65"/>
      <c r="E29" s="141"/>
      <c r="F29" s="141"/>
      <c r="G29" s="141"/>
      <c r="H29" s="148"/>
      <c r="I29" s="148"/>
      <c r="J29" s="148"/>
      <c r="K29" s="148"/>
      <c r="L29" s="148"/>
    </row>
    <row r="30" spans="1:12" s="85" customFormat="1" ht="18.75" x14ac:dyDescent="0.4">
      <c r="A30" s="141">
        <v>27</v>
      </c>
      <c r="B30" s="148"/>
      <c r="C30" s="142"/>
      <c r="D30" s="65"/>
      <c r="E30" s="141"/>
      <c r="F30" s="195"/>
      <c r="G30" s="195"/>
      <c r="H30" s="148"/>
      <c r="I30" s="148"/>
      <c r="J30" s="148"/>
      <c r="K30" s="148"/>
      <c r="L30" s="148"/>
    </row>
    <row r="31" spans="1:12" s="85" customFormat="1" ht="18.75" x14ac:dyDescent="0.4">
      <c r="A31" s="141">
        <v>28</v>
      </c>
      <c r="B31" s="148"/>
      <c r="C31" s="142"/>
      <c r="D31" s="65"/>
      <c r="E31" s="141"/>
      <c r="F31" s="195"/>
      <c r="G31" s="195"/>
      <c r="H31" s="148"/>
      <c r="I31" s="148"/>
      <c r="J31" s="148"/>
      <c r="K31" s="148"/>
      <c r="L31" s="148"/>
    </row>
    <row r="32" spans="1:12" s="85" customFormat="1" ht="18.75" x14ac:dyDescent="0.4">
      <c r="A32" s="141">
        <v>29</v>
      </c>
      <c r="B32" s="148"/>
      <c r="C32" s="142"/>
      <c r="D32" s="65"/>
      <c r="E32" s="141"/>
      <c r="F32" s="195"/>
      <c r="G32" s="195"/>
      <c r="H32" s="148"/>
      <c r="I32" s="148"/>
      <c r="J32" s="148"/>
      <c r="K32" s="148"/>
      <c r="L32" s="148"/>
    </row>
    <row r="33" spans="1:12" s="85" customFormat="1" ht="18.75" x14ac:dyDescent="0.4">
      <c r="A33" s="141">
        <v>30</v>
      </c>
      <c r="B33" s="148"/>
      <c r="C33" s="142"/>
      <c r="D33" s="65"/>
      <c r="E33" s="141"/>
      <c r="F33" s="195"/>
      <c r="G33" s="195"/>
      <c r="H33" s="148"/>
      <c r="I33" s="148"/>
      <c r="J33" s="148"/>
      <c r="K33" s="148"/>
      <c r="L33" s="148"/>
    </row>
    <row r="34" spans="1:12" s="85" customFormat="1" ht="18.75" x14ac:dyDescent="0.4">
      <c r="A34" s="141">
        <v>28</v>
      </c>
      <c r="B34" s="148"/>
      <c r="C34" s="142"/>
      <c r="D34" s="65"/>
      <c r="E34" s="141"/>
      <c r="F34" s="141"/>
      <c r="G34" s="141"/>
      <c r="H34" s="148"/>
      <c r="I34" s="148"/>
      <c r="J34" s="148"/>
      <c r="K34" s="148"/>
      <c r="L34" s="148"/>
    </row>
    <row r="35" spans="1:12" s="85" customFormat="1" ht="17.25" x14ac:dyDescent="0.4">
      <c r="D35" s="92"/>
    </row>
    <row r="36" spans="1:12" s="85" customFormat="1" ht="17.25" x14ac:dyDescent="0.4">
      <c r="D36" s="92"/>
    </row>
    <row r="37" spans="1:12" s="85" customFormat="1" ht="17.25" x14ac:dyDescent="0.4">
      <c r="D37" s="92"/>
    </row>
    <row r="38" spans="1:12" s="85" customFormat="1" ht="17.25" x14ac:dyDescent="0.4">
      <c r="D38" s="92"/>
    </row>
    <row r="39" spans="1:12" s="85" customFormat="1" ht="17.25" x14ac:dyDescent="0.4">
      <c r="D39" s="92"/>
    </row>
    <row r="40" spans="1:12" s="85" customFormat="1" ht="17.25" x14ac:dyDescent="0.4">
      <c r="D40" s="92"/>
    </row>
    <row r="41" spans="1:12" s="85" customFormat="1" ht="17.25" x14ac:dyDescent="0.4">
      <c r="D41" s="92"/>
    </row>
    <row r="42" spans="1:12" s="85" customFormat="1" ht="17.25" x14ac:dyDescent="0.4">
      <c r="D42" s="92"/>
    </row>
    <row r="43" spans="1:12" s="85" customFormat="1" ht="17.25" x14ac:dyDescent="0.4">
      <c r="D43" s="92"/>
    </row>
    <row r="44" spans="1:12" s="85" customFormat="1" ht="17.25" x14ac:dyDescent="0.4">
      <c r="D44" s="92"/>
    </row>
    <row r="45" spans="1:12" s="85" customFormat="1" ht="17.25" x14ac:dyDescent="0.4">
      <c r="D45" s="92"/>
    </row>
    <row r="46" spans="1:12" s="85" customFormat="1" ht="17.25" x14ac:dyDescent="0.4">
      <c r="D46" s="92"/>
    </row>
    <row r="47" spans="1:12" s="85" customFormat="1" ht="17.25" x14ac:dyDescent="0.4">
      <c r="D47" s="92"/>
    </row>
    <row r="48" spans="1:12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</sheetData>
  <conditionalFormatting sqref="D1:D3 D14:D21 D23:D25 D35:D65409">
    <cfRule type="cellIs" dxfId="396" priority="165" operator="equal">
      <formula>$R$2</formula>
    </cfRule>
  </conditionalFormatting>
  <conditionalFormatting sqref="D9">
    <cfRule type="cellIs" dxfId="395" priority="153" operator="equal">
      <formula>$AB$2</formula>
    </cfRule>
    <cfRule type="cellIs" dxfId="394" priority="154" operator="equal">
      <formula>$AA$2</formula>
    </cfRule>
    <cfRule type="cellIs" dxfId="393" priority="155" operator="equal">
      <formula>$Z$2</formula>
    </cfRule>
    <cfRule type="cellIs" dxfId="392" priority="156" operator="equal">
      <formula>$Y$2</formula>
    </cfRule>
    <cfRule type="cellIs" dxfId="391" priority="157" operator="equal">
      <formula>$X$2</formula>
    </cfRule>
    <cfRule type="cellIs" dxfId="390" priority="158" operator="equal">
      <formula>$W$2</formula>
    </cfRule>
    <cfRule type="cellIs" dxfId="389" priority="159" operator="equal">
      <formula>$V$2</formula>
    </cfRule>
    <cfRule type="cellIs" dxfId="388" priority="160" operator="equal">
      <formula>$U$2</formula>
    </cfRule>
    <cfRule type="cellIs" dxfId="387" priority="161" operator="equal">
      <formula>$T$2</formula>
    </cfRule>
    <cfRule type="cellIs" dxfId="386" priority="162" operator="equal">
      <formula>$S$2</formula>
    </cfRule>
  </conditionalFormatting>
  <conditionalFormatting sqref="D9">
    <cfRule type="cellIs" dxfId="385" priority="164" operator="equal">
      <formula>$Q$2</formula>
    </cfRule>
  </conditionalFormatting>
  <conditionalFormatting sqref="D9">
    <cfRule type="cellIs" dxfId="384" priority="163" operator="equal">
      <formula>$R$2</formula>
    </cfRule>
  </conditionalFormatting>
  <conditionalFormatting sqref="D4:D5">
    <cfRule type="cellIs" dxfId="383" priority="21" operator="equal">
      <formula>$AA$2</formula>
    </cfRule>
    <cfRule type="cellIs" dxfId="382" priority="22" operator="equal">
      <formula>$Z$2</formula>
    </cfRule>
    <cfRule type="cellIs" dxfId="381" priority="23" operator="equal">
      <formula>$Y$2</formula>
    </cfRule>
    <cfRule type="cellIs" dxfId="380" priority="24" operator="equal">
      <formula>$X$2</formula>
    </cfRule>
    <cfRule type="cellIs" dxfId="379" priority="25" operator="equal">
      <formula>$W$2</formula>
    </cfRule>
    <cfRule type="cellIs" dxfId="378" priority="26" operator="equal">
      <formula>$V$2</formula>
    </cfRule>
    <cfRule type="cellIs" dxfId="377" priority="27" operator="equal">
      <formula>$U$2</formula>
    </cfRule>
    <cfRule type="cellIs" dxfId="376" priority="28" operator="equal">
      <formula>$T$2</formula>
    </cfRule>
    <cfRule type="cellIs" dxfId="375" priority="29" operator="equal">
      <formula>$S$2</formula>
    </cfRule>
    <cfRule type="cellIs" dxfId="374" priority="30" operator="equal">
      <formula>$R$2</formula>
    </cfRule>
  </conditionalFormatting>
  <conditionalFormatting sqref="D4:D5">
    <cfRule type="cellIs" dxfId="373" priority="32" operator="equal">
      <formula>$P$2</formula>
    </cfRule>
  </conditionalFormatting>
  <conditionalFormatting sqref="D4:D5">
    <cfRule type="cellIs" dxfId="372" priority="31" operator="equal">
      <formula>$Q$2</formula>
    </cfRule>
  </conditionalFormatting>
  <conditionalFormatting sqref="D22">
    <cfRule type="cellIs" dxfId="371" priority="20" operator="equal">
      <formula>$R$2</formula>
    </cfRule>
  </conditionalFormatting>
  <conditionalFormatting sqref="D26">
    <cfRule type="cellIs" dxfId="370" priority="19" operator="equal">
      <formula>$R$2</formula>
    </cfRule>
  </conditionalFormatting>
  <conditionalFormatting sqref="D27">
    <cfRule type="cellIs" dxfId="369" priority="18" operator="equal">
      <formula>$R$2</formula>
    </cfRule>
  </conditionalFormatting>
  <conditionalFormatting sqref="D28">
    <cfRule type="cellIs" dxfId="368" priority="17" operator="equal">
      <formula>$R$2</formula>
    </cfRule>
  </conditionalFormatting>
  <conditionalFormatting sqref="D29">
    <cfRule type="cellIs" dxfId="367" priority="16" operator="equal">
      <formula>$R$2</formula>
    </cfRule>
  </conditionalFormatting>
  <conditionalFormatting sqref="D30:D33">
    <cfRule type="cellIs" dxfId="366" priority="15" operator="equal">
      <formula>$R$2</formula>
    </cfRule>
  </conditionalFormatting>
  <conditionalFormatting sqref="D34">
    <cfRule type="cellIs" dxfId="365" priority="14" operator="equal">
      <formula>$R$2</formula>
    </cfRule>
  </conditionalFormatting>
  <conditionalFormatting sqref="D6:D8">
    <cfRule type="cellIs" dxfId="364" priority="13" operator="equal">
      <formula>$R$2</formula>
    </cfRule>
  </conditionalFormatting>
  <conditionalFormatting sqref="D10:D13">
    <cfRule type="cellIs" dxfId="363" priority="1" operator="equal">
      <formula>$AB$2</formula>
    </cfRule>
    <cfRule type="cellIs" dxfId="362" priority="2" operator="equal">
      <formula>$AA$2</formula>
    </cfRule>
    <cfRule type="cellIs" dxfId="361" priority="3" operator="equal">
      <formula>$Z$2</formula>
    </cfRule>
    <cfRule type="cellIs" dxfId="360" priority="4" operator="equal">
      <formula>$Y$2</formula>
    </cfRule>
    <cfRule type="cellIs" dxfId="359" priority="5" operator="equal">
      <formula>$X$2</formula>
    </cfRule>
    <cfRule type="cellIs" dxfId="358" priority="6" operator="equal">
      <formula>$W$2</formula>
    </cfRule>
    <cfRule type="cellIs" dxfId="357" priority="7" operator="equal">
      <formula>$V$2</formula>
    </cfRule>
    <cfRule type="cellIs" dxfId="356" priority="8" operator="equal">
      <formula>$U$2</formula>
    </cfRule>
    <cfRule type="cellIs" dxfId="355" priority="9" operator="equal">
      <formula>$T$2</formula>
    </cfRule>
    <cfRule type="cellIs" dxfId="354" priority="10" operator="equal">
      <formula>$S$2</formula>
    </cfRule>
  </conditionalFormatting>
  <conditionalFormatting sqref="D10:D13">
    <cfRule type="cellIs" dxfId="353" priority="12" operator="equal">
      <formula>$Q$2</formula>
    </cfRule>
  </conditionalFormatting>
  <conditionalFormatting sqref="D10:D13">
    <cfRule type="cellIs" dxfId="352" priority="11" operator="equal">
      <formula>$R$2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7.7109375" style="2" customWidth="1"/>
    <col min="6" max="6" width="20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33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x14ac:dyDescent="0.45">
      <c r="A4" s="65">
        <v>1</v>
      </c>
      <c r="B4" s="65" t="s">
        <v>277</v>
      </c>
      <c r="C4" s="142" t="s">
        <v>90</v>
      </c>
      <c r="D4" s="65" t="s">
        <v>278</v>
      </c>
      <c r="E4" s="143" t="s">
        <v>50</v>
      </c>
      <c r="F4" s="143" t="s">
        <v>560</v>
      </c>
      <c r="G4" s="143" t="s">
        <v>187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 t="s">
        <v>82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x14ac:dyDescent="0.4">
      <c r="A5" s="141">
        <v>2</v>
      </c>
      <c r="B5" s="143" t="s">
        <v>277</v>
      </c>
      <c r="C5" s="163" t="s">
        <v>90</v>
      </c>
      <c r="D5" s="143" t="s">
        <v>278</v>
      </c>
      <c r="E5" s="143" t="s">
        <v>561</v>
      </c>
      <c r="F5" s="143" t="s">
        <v>560</v>
      </c>
      <c r="G5" s="143" t="s">
        <v>475</v>
      </c>
    </row>
    <row r="6" spans="1:27" s="85" customFormat="1" ht="18.75" x14ac:dyDescent="0.4">
      <c r="A6" s="141">
        <v>3</v>
      </c>
      <c r="B6" s="143" t="s">
        <v>277</v>
      </c>
      <c r="C6" s="163" t="s">
        <v>90</v>
      </c>
      <c r="D6" s="143" t="s">
        <v>278</v>
      </c>
      <c r="E6" s="143" t="s">
        <v>50</v>
      </c>
      <c r="F6" s="143" t="s">
        <v>562</v>
      </c>
      <c r="G6" s="143" t="s">
        <v>563</v>
      </c>
    </row>
    <row r="7" spans="1:27" s="85" customFormat="1" ht="18.75" x14ac:dyDescent="0.4">
      <c r="A7" s="141">
        <v>4</v>
      </c>
      <c r="B7" s="143" t="s">
        <v>277</v>
      </c>
      <c r="C7" s="163" t="s">
        <v>90</v>
      </c>
      <c r="D7" s="143" t="s">
        <v>278</v>
      </c>
      <c r="E7" s="143" t="s">
        <v>50</v>
      </c>
      <c r="F7" s="143" t="s">
        <v>564</v>
      </c>
      <c r="G7" s="143" t="s">
        <v>211</v>
      </c>
    </row>
    <row r="8" spans="1:27" s="85" customFormat="1" ht="18.75" x14ac:dyDescent="0.4">
      <c r="A8" s="65">
        <v>5</v>
      </c>
      <c r="B8" s="143" t="s">
        <v>277</v>
      </c>
      <c r="C8" s="163" t="s">
        <v>90</v>
      </c>
      <c r="D8" s="143" t="s">
        <v>278</v>
      </c>
      <c r="E8" s="143" t="s">
        <v>50</v>
      </c>
      <c r="F8" s="143" t="s">
        <v>565</v>
      </c>
      <c r="G8" s="143" t="s">
        <v>566</v>
      </c>
    </row>
    <row r="9" spans="1:27" s="85" customFormat="1" ht="18.75" x14ac:dyDescent="0.4">
      <c r="A9" s="65">
        <v>6</v>
      </c>
      <c r="B9" s="143" t="s">
        <v>277</v>
      </c>
      <c r="C9" s="163" t="s">
        <v>90</v>
      </c>
      <c r="D9" s="143" t="s">
        <v>278</v>
      </c>
      <c r="E9" s="143" t="s">
        <v>50</v>
      </c>
      <c r="F9" s="143" t="s">
        <v>565</v>
      </c>
      <c r="G9" s="143" t="s">
        <v>567</v>
      </c>
    </row>
    <row r="10" spans="1:27" s="85" customFormat="1" ht="18.75" x14ac:dyDescent="0.4">
      <c r="A10" s="65">
        <v>7</v>
      </c>
      <c r="B10" s="143" t="s">
        <v>277</v>
      </c>
      <c r="C10" s="163" t="s">
        <v>90</v>
      </c>
      <c r="D10" s="143" t="s">
        <v>278</v>
      </c>
      <c r="E10" s="143" t="s">
        <v>50</v>
      </c>
      <c r="F10" s="143" t="s">
        <v>568</v>
      </c>
      <c r="G10" s="143" t="s">
        <v>198</v>
      </c>
    </row>
    <row r="11" spans="1:27" s="85" customFormat="1" ht="18.75" x14ac:dyDescent="0.4">
      <c r="A11" s="65">
        <v>8</v>
      </c>
      <c r="B11" s="143" t="s">
        <v>277</v>
      </c>
      <c r="C11" s="163" t="s">
        <v>90</v>
      </c>
      <c r="D11" s="143" t="s">
        <v>278</v>
      </c>
      <c r="E11" s="143" t="s">
        <v>50</v>
      </c>
      <c r="F11" s="143" t="s">
        <v>569</v>
      </c>
      <c r="G11" s="143" t="s">
        <v>498</v>
      </c>
    </row>
    <row r="12" spans="1:27" s="85" customFormat="1" ht="18.75" x14ac:dyDescent="0.4">
      <c r="A12" s="65">
        <v>9</v>
      </c>
      <c r="B12" s="143" t="s">
        <v>277</v>
      </c>
      <c r="C12" s="163" t="s">
        <v>90</v>
      </c>
      <c r="D12" s="143" t="s">
        <v>278</v>
      </c>
      <c r="E12" s="143" t="s">
        <v>50</v>
      </c>
      <c r="F12" s="143" t="s">
        <v>570</v>
      </c>
      <c r="G12" s="143" t="s">
        <v>571</v>
      </c>
    </row>
    <row r="13" spans="1:27" s="85" customFormat="1" ht="18.75" x14ac:dyDescent="0.4">
      <c r="A13" s="65">
        <v>10</v>
      </c>
      <c r="B13" s="143" t="s">
        <v>277</v>
      </c>
      <c r="C13" s="163" t="s">
        <v>90</v>
      </c>
      <c r="D13" s="143" t="s">
        <v>278</v>
      </c>
      <c r="E13" s="143" t="s">
        <v>50</v>
      </c>
      <c r="F13" s="143" t="s">
        <v>572</v>
      </c>
      <c r="G13" s="143" t="s">
        <v>573</v>
      </c>
    </row>
    <row r="14" spans="1:27" s="85" customFormat="1" ht="18.75" x14ac:dyDescent="0.4">
      <c r="A14" s="65">
        <v>11</v>
      </c>
      <c r="B14" s="143" t="s">
        <v>277</v>
      </c>
      <c r="C14" s="163" t="s">
        <v>90</v>
      </c>
      <c r="D14" s="143" t="s">
        <v>278</v>
      </c>
      <c r="E14" s="143" t="s">
        <v>50</v>
      </c>
      <c r="F14" s="143" t="s">
        <v>574</v>
      </c>
      <c r="G14" s="143" t="s">
        <v>575</v>
      </c>
    </row>
    <row r="15" spans="1:27" s="85" customFormat="1" ht="18.75" x14ac:dyDescent="0.4">
      <c r="A15" s="65">
        <v>12</v>
      </c>
      <c r="B15" s="143" t="s">
        <v>277</v>
      </c>
      <c r="C15" s="163" t="s">
        <v>90</v>
      </c>
      <c r="D15" s="143" t="s">
        <v>278</v>
      </c>
      <c r="E15" s="143" t="s">
        <v>50</v>
      </c>
      <c r="F15" s="143" t="s">
        <v>576</v>
      </c>
      <c r="G15" s="143" t="s">
        <v>577</v>
      </c>
    </row>
    <row r="16" spans="1:27" s="85" customFormat="1" ht="18.75" x14ac:dyDescent="0.4">
      <c r="A16" s="65">
        <v>13</v>
      </c>
      <c r="B16" s="143" t="s">
        <v>277</v>
      </c>
      <c r="C16" s="163" t="s">
        <v>90</v>
      </c>
      <c r="D16" s="143" t="s">
        <v>278</v>
      </c>
      <c r="E16" s="143" t="s">
        <v>50</v>
      </c>
      <c r="F16" s="143" t="s">
        <v>578</v>
      </c>
      <c r="G16" s="143" t="s">
        <v>498</v>
      </c>
    </row>
    <row r="17" spans="1:7" s="85" customFormat="1" ht="18.75" x14ac:dyDescent="0.4">
      <c r="A17" s="65">
        <v>14</v>
      </c>
      <c r="B17" s="143" t="s">
        <v>277</v>
      </c>
      <c r="C17" s="163" t="s">
        <v>90</v>
      </c>
      <c r="D17" s="143" t="s">
        <v>278</v>
      </c>
      <c r="E17" s="143" t="s">
        <v>50</v>
      </c>
      <c r="F17" s="143" t="s">
        <v>579</v>
      </c>
      <c r="G17" s="143" t="s">
        <v>580</v>
      </c>
    </row>
    <row r="18" spans="1:7" s="85" customFormat="1" ht="18.75" x14ac:dyDescent="0.4">
      <c r="A18" s="65">
        <v>15</v>
      </c>
      <c r="B18" s="143" t="s">
        <v>277</v>
      </c>
      <c r="C18" s="163" t="s">
        <v>90</v>
      </c>
      <c r="D18" s="143" t="s">
        <v>278</v>
      </c>
      <c r="E18" s="143" t="s">
        <v>50</v>
      </c>
      <c r="F18" s="143" t="s">
        <v>581</v>
      </c>
      <c r="G18" s="143" t="s">
        <v>582</v>
      </c>
    </row>
    <row r="19" spans="1:7" s="85" customFormat="1" ht="18.75" x14ac:dyDescent="0.4">
      <c r="A19" s="65">
        <v>16</v>
      </c>
      <c r="B19" s="143" t="s">
        <v>277</v>
      </c>
      <c r="C19" s="163" t="s">
        <v>90</v>
      </c>
      <c r="D19" s="143" t="s">
        <v>278</v>
      </c>
      <c r="E19" s="143" t="s">
        <v>219</v>
      </c>
      <c r="F19" s="143" t="s">
        <v>583</v>
      </c>
      <c r="G19" s="143" t="s">
        <v>545</v>
      </c>
    </row>
    <row r="20" spans="1:7" s="85" customFormat="1" ht="18.75" x14ac:dyDescent="0.4">
      <c r="A20" s="65">
        <v>17</v>
      </c>
      <c r="B20" s="65" t="s">
        <v>607</v>
      </c>
      <c r="C20" s="163" t="s">
        <v>90</v>
      </c>
      <c r="D20" s="65" t="s">
        <v>585</v>
      </c>
      <c r="E20" s="65" t="s">
        <v>169</v>
      </c>
      <c r="F20" s="65" t="s">
        <v>819</v>
      </c>
      <c r="G20" s="65" t="s">
        <v>75</v>
      </c>
    </row>
    <row r="21" spans="1:7" s="85" customFormat="1" ht="18.75" x14ac:dyDescent="0.4">
      <c r="A21" s="65">
        <v>18</v>
      </c>
      <c r="B21" s="65" t="s">
        <v>607</v>
      </c>
      <c r="C21" s="163" t="s">
        <v>90</v>
      </c>
      <c r="D21" s="65" t="s">
        <v>585</v>
      </c>
      <c r="E21" s="65" t="s">
        <v>169</v>
      </c>
      <c r="F21" s="65" t="s">
        <v>820</v>
      </c>
      <c r="G21" s="65" t="s">
        <v>75</v>
      </c>
    </row>
    <row r="22" spans="1:7" s="85" customFormat="1" ht="18.75" x14ac:dyDescent="0.4">
      <c r="A22" s="65">
        <v>19</v>
      </c>
      <c r="B22" s="143" t="s">
        <v>915</v>
      </c>
      <c r="C22" s="163" t="s">
        <v>90</v>
      </c>
      <c r="D22" s="143" t="s">
        <v>845</v>
      </c>
      <c r="E22" s="143" t="s">
        <v>118</v>
      </c>
      <c r="F22" s="143" t="s">
        <v>1130</v>
      </c>
      <c r="G22" s="143" t="s">
        <v>1131</v>
      </c>
    </row>
    <row r="23" spans="1:7" ht="18.75" x14ac:dyDescent="0.25">
      <c r="A23" s="65">
        <v>20</v>
      </c>
      <c r="B23" s="143" t="s">
        <v>915</v>
      </c>
      <c r="C23" s="163" t="s">
        <v>90</v>
      </c>
      <c r="D23" s="143" t="s">
        <v>845</v>
      </c>
      <c r="E23" s="143" t="s">
        <v>50</v>
      </c>
      <c r="F23" s="143" t="s">
        <v>1130</v>
      </c>
      <c r="G23" s="143" t="s">
        <v>1132</v>
      </c>
    </row>
    <row r="24" spans="1:7" ht="18.75" x14ac:dyDescent="0.25">
      <c r="A24" s="65">
        <v>21</v>
      </c>
      <c r="B24" s="143" t="s">
        <v>915</v>
      </c>
      <c r="C24" s="163" t="s">
        <v>90</v>
      </c>
      <c r="D24" s="143" t="s">
        <v>845</v>
      </c>
      <c r="E24" s="143" t="s">
        <v>118</v>
      </c>
      <c r="F24" s="143" t="s">
        <v>1133</v>
      </c>
      <c r="G24" s="143" t="s">
        <v>1131</v>
      </c>
    </row>
    <row r="25" spans="1:7" ht="18.75" x14ac:dyDescent="0.25">
      <c r="A25" s="65">
        <v>22</v>
      </c>
      <c r="B25" s="143" t="s">
        <v>915</v>
      </c>
      <c r="C25" s="163" t="s">
        <v>90</v>
      </c>
      <c r="D25" s="143" t="s">
        <v>845</v>
      </c>
      <c r="E25" s="143" t="s">
        <v>216</v>
      </c>
      <c r="F25" s="143" t="s">
        <v>1134</v>
      </c>
      <c r="G25" s="143" t="s">
        <v>1135</v>
      </c>
    </row>
    <row r="26" spans="1:7" ht="18.75" x14ac:dyDescent="0.25">
      <c r="A26" s="65">
        <v>23</v>
      </c>
      <c r="B26" s="143" t="s">
        <v>915</v>
      </c>
      <c r="C26" s="163" t="s">
        <v>90</v>
      </c>
      <c r="D26" s="143" t="s">
        <v>845</v>
      </c>
      <c r="E26" s="143" t="s">
        <v>553</v>
      </c>
      <c r="F26" s="143" t="s">
        <v>1136</v>
      </c>
      <c r="G26" s="143" t="s">
        <v>1055</v>
      </c>
    </row>
    <row r="27" spans="1:7" ht="18.75" x14ac:dyDescent="0.25">
      <c r="A27" s="65">
        <v>24</v>
      </c>
      <c r="B27" s="143" t="s">
        <v>915</v>
      </c>
      <c r="C27" s="163" t="s">
        <v>90</v>
      </c>
      <c r="D27" s="143" t="s">
        <v>845</v>
      </c>
      <c r="E27" s="143" t="s">
        <v>219</v>
      </c>
      <c r="F27" s="143" t="s">
        <v>1137</v>
      </c>
      <c r="G27" s="143" t="s">
        <v>1068</v>
      </c>
    </row>
    <row r="28" spans="1:7" ht="18.75" x14ac:dyDescent="0.25">
      <c r="A28" s="65">
        <v>25</v>
      </c>
      <c r="B28" s="143" t="s">
        <v>915</v>
      </c>
      <c r="C28" s="163" t="s">
        <v>90</v>
      </c>
      <c r="D28" s="143" t="s">
        <v>845</v>
      </c>
      <c r="E28" s="143" t="s">
        <v>219</v>
      </c>
      <c r="F28" s="143" t="s">
        <v>902</v>
      </c>
      <c r="G28" s="143" t="s">
        <v>1068</v>
      </c>
    </row>
    <row r="29" spans="1:7" ht="18.75" x14ac:dyDescent="0.25">
      <c r="A29" s="65">
        <v>26</v>
      </c>
      <c r="B29" s="143" t="s">
        <v>915</v>
      </c>
      <c r="C29" s="163" t="s">
        <v>90</v>
      </c>
      <c r="D29" s="143" t="s">
        <v>845</v>
      </c>
      <c r="E29" s="143" t="s">
        <v>219</v>
      </c>
      <c r="F29" s="143" t="s">
        <v>1138</v>
      </c>
      <c r="G29" s="143" t="s">
        <v>1068</v>
      </c>
    </row>
    <row r="30" spans="1:7" ht="18.75" x14ac:dyDescent="0.25">
      <c r="A30" s="65">
        <v>27</v>
      </c>
      <c r="B30" s="143" t="s">
        <v>915</v>
      </c>
      <c r="C30" s="163" t="s">
        <v>90</v>
      </c>
      <c r="D30" s="143" t="s">
        <v>845</v>
      </c>
      <c r="E30" s="143" t="s">
        <v>219</v>
      </c>
      <c r="F30" s="143" t="s">
        <v>1139</v>
      </c>
      <c r="G30" s="143" t="s">
        <v>1068</v>
      </c>
    </row>
    <row r="31" spans="1:7" ht="18.75" x14ac:dyDescent="0.25">
      <c r="A31" s="65">
        <v>28</v>
      </c>
      <c r="B31" s="143" t="s">
        <v>915</v>
      </c>
      <c r="C31" s="163" t="s">
        <v>90</v>
      </c>
      <c r="D31" s="143" t="s">
        <v>845</v>
      </c>
      <c r="E31" s="143" t="s">
        <v>219</v>
      </c>
      <c r="F31" s="143" t="s">
        <v>1140</v>
      </c>
      <c r="G31" s="143" t="s">
        <v>1068</v>
      </c>
    </row>
    <row r="32" spans="1:7" ht="18.75" x14ac:dyDescent="0.25">
      <c r="A32" s="65">
        <v>29</v>
      </c>
      <c r="B32" s="143" t="s">
        <v>915</v>
      </c>
      <c r="C32" s="163" t="s">
        <v>90</v>
      </c>
      <c r="D32" s="143" t="s">
        <v>845</v>
      </c>
      <c r="E32" s="143" t="s">
        <v>50</v>
      </c>
      <c r="F32" s="143" t="s">
        <v>1140</v>
      </c>
      <c r="G32" s="143" t="s">
        <v>1097</v>
      </c>
    </row>
    <row r="33" spans="1:7" ht="18.75" x14ac:dyDescent="0.25">
      <c r="A33" s="65">
        <v>30</v>
      </c>
      <c r="B33" s="143" t="s">
        <v>915</v>
      </c>
      <c r="C33" s="163" t="s">
        <v>90</v>
      </c>
      <c r="D33" s="143" t="s">
        <v>845</v>
      </c>
      <c r="E33" s="143" t="s">
        <v>122</v>
      </c>
      <c r="F33" s="143" t="s">
        <v>1141</v>
      </c>
      <c r="G33" s="143" t="s">
        <v>1068</v>
      </c>
    </row>
  </sheetData>
  <conditionalFormatting sqref="D1:D3 D20:D21 D34:D65358">
    <cfRule type="cellIs" dxfId="351" priority="819" operator="equal">
      <formula>$Q$2</formula>
    </cfRule>
  </conditionalFormatting>
  <conditionalFormatting sqref="D4">
    <cfRule type="cellIs" dxfId="350" priority="336" operator="equal">
      <formula>$Q$2</formula>
    </cfRule>
  </conditionalFormatting>
  <conditionalFormatting sqref="D4">
    <cfRule type="cellIs" dxfId="349" priority="325" operator="equal">
      <formula>$AA$2</formula>
    </cfRule>
    <cfRule type="cellIs" dxfId="348" priority="326" operator="equal">
      <formula>$Z$2</formula>
    </cfRule>
    <cfRule type="cellIs" dxfId="347" priority="327" operator="equal">
      <formula>$Y$2</formula>
    </cfRule>
    <cfRule type="cellIs" dxfId="346" priority="328" operator="equal">
      <formula>$X$2</formula>
    </cfRule>
    <cfRule type="cellIs" dxfId="345" priority="329" operator="equal">
      <formula>$W$2</formula>
    </cfRule>
    <cfRule type="cellIs" dxfId="344" priority="330" operator="equal">
      <formula>$V$2</formula>
    </cfRule>
    <cfRule type="cellIs" dxfId="343" priority="331" operator="equal">
      <formula>$U$2</formula>
    </cfRule>
    <cfRule type="cellIs" dxfId="342" priority="332" operator="equal">
      <formula>$T$2</formula>
    </cfRule>
    <cfRule type="cellIs" dxfId="341" priority="333" operator="equal">
      <formula>$S$2</formula>
    </cfRule>
    <cfRule type="cellIs" dxfId="340" priority="334" operator="equal">
      <formula>$R$2</formula>
    </cfRule>
  </conditionalFormatting>
  <conditionalFormatting sqref="D4">
    <cfRule type="cellIs" dxfId="339" priority="335" operator="equal">
      <formula>$P$2</formula>
    </cfRule>
  </conditionalFormatting>
  <conditionalFormatting sqref="D5">
    <cfRule type="cellIs" dxfId="338" priority="180" operator="equal">
      <formula>$Q$2</formula>
    </cfRule>
  </conditionalFormatting>
  <conditionalFormatting sqref="D5">
    <cfRule type="cellIs" dxfId="337" priority="169" operator="equal">
      <formula>$AA$2</formula>
    </cfRule>
    <cfRule type="cellIs" dxfId="336" priority="170" operator="equal">
      <formula>$Z$2</formula>
    </cfRule>
    <cfRule type="cellIs" dxfId="335" priority="171" operator="equal">
      <formula>$Y$2</formula>
    </cfRule>
    <cfRule type="cellIs" dxfId="334" priority="172" operator="equal">
      <formula>$X$2</formula>
    </cfRule>
    <cfRule type="cellIs" dxfId="333" priority="173" operator="equal">
      <formula>$W$2</formula>
    </cfRule>
    <cfRule type="cellIs" dxfId="332" priority="174" operator="equal">
      <formula>$V$2</formula>
    </cfRule>
    <cfRule type="cellIs" dxfId="331" priority="175" operator="equal">
      <formula>$U$2</formula>
    </cfRule>
    <cfRule type="cellIs" dxfId="330" priority="176" operator="equal">
      <formula>$T$2</formula>
    </cfRule>
    <cfRule type="cellIs" dxfId="329" priority="177" operator="equal">
      <formula>$S$2</formula>
    </cfRule>
    <cfRule type="cellIs" dxfId="328" priority="178" operator="equal">
      <formula>$R$2</formula>
    </cfRule>
  </conditionalFormatting>
  <conditionalFormatting sqref="D5">
    <cfRule type="cellIs" dxfId="327" priority="179" operator="equal">
      <formula>$P$2</formula>
    </cfRule>
  </conditionalFormatting>
  <conditionalFormatting sqref="D6">
    <cfRule type="cellIs" dxfId="326" priority="168" operator="equal">
      <formula>$Q$2</formula>
    </cfRule>
  </conditionalFormatting>
  <conditionalFormatting sqref="D6">
    <cfRule type="cellIs" dxfId="325" priority="157" operator="equal">
      <formula>$AA$2</formula>
    </cfRule>
    <cfRule type="cellIs" dxfId="324" priority="158" operator="equal">
      <formula>$Z$2</formula>
    </cfRule>
    <cfRule type="cellIs" dxfId="323" priority="159" operator="equal">
      <formula>$Y$2</formula>
    </cfRule>
    <cfRule type="cellIs" dxfId="322" priority="160" operator="equal">
      <formula>$X$2</formula>
    </cfRule>
    <cfRule type="cellIs" dxfId="321" priority="161" operator="equal">
      <formula>$W$2</formula>
    </cfRule>
    <cfRule type="cellIs" dxfId="320" priority="162" operator="equal">
      <formula>$V$2</formula>
    </cfRule>
    <cfRule type="cellIs" dxfId="319" priority="163" operator="equal">
      <formula>$U$2</formula>
    </cfRule>
    <cfRule type="cellIs" dxfId="318" priority="164" operator="equal">
      <formula>$T$2</formula>
    </cfRule>
    <cfRule type="cellIs" dxfId="317" priority="165" operator="equal">
      <formula>$S$2</formula>
    </cfRule>
    <cfRule type="cellIs" dxfId="316" priority="166" operator="equal">
      <formula>$R$2</formula>
    </cfRule>
  </conditionalFormatting>
  <conditionalFormatting sqref="D6">
    <cfRule type="cellIs" dxfId="315" priority="167" operator="equal">
      <formula>$P$2</formula>
    </cfRule>
  </conditionalFormatting>
  <conditionalFormatting sqref="D7">
    <cfRule type="cellIs" dxfId="314" priority="156" operator="equal">
      <formula>$Q$2</formula>
    </cfRule>
  </conditionalFormatting>
  <conditionalFormatting sqref="D7">
    <cfRule type="cellIs" dxfId="313" priority="145" operator="equal">
      <formula>$AA$2</formula>
    </cfRule>
    <cfRule type="cellIs" dxfId="312" priority="146" operator="equal">
      <formula>$Z$2</formula>
    </cfRule>
    <cfRule type="cellIs" dxfId="311" priority="147" operator="equal">
      <formula>$Y$2</formula>
    </cfRule>
    <cfRule type="cellIs" dxfId="310" priority="148" operator="equal">
      <formula>$X$2</formula>
    </cfRule>
    <cfRule type="cellIs" dxfId="309" priority="149" operator="equal">
      <formula>$W$2</formula>
    </cfRule>
    <cfRule type="cellIs" dxfId="308" priority="150" operator="equal">
      <formula>$V$2</formula>
    </cfRule>
    <cfRule type="cellIs" dxfId="307" priority="151" operator="equal">
      <formula>$U$2</formula>
    </cfRule>
    <cfRule type="cellIs" dxfId="306" priority="152" operator="equal">
      <formula>$T$2</formula>
    </cfRule>
    <cfRule type="cellIs" dxfId="305" priority="153" operator="equal">
      <formula>$S$2</formula>
    </cfRule>
    <cfRule type="cellIs" dxfId="304" priority="154" operator="equal">
      <formula>$R$2</formula>
    </cfRule>
  </conditionalFormatting>
  <conditionalFormatting sqref="D7">
    <cfRule type="cellIs" dxfId="303" priority="155" operator="equal">
      <formula>$P$2</formula>
    </cfRule>
  </conditionalFormatting>
  <conditionalFormatting sqref="D8">
    <cfRule type="cellIs" dxfId="302" priority="144" operator="equal">
      <formula>$Q$2</formula>
    </cfRule>
  </conditionalFormatting>
  <conditionalFormatting sqref="D8">
    <cfRule type="cellIs" dxfId="301" priority="133" operator="equal">
      <formula>$AA$2</formula>
    </cfRule>
    <cfRule type="cellIs" dxfId="300" priority="134" operator="equal">
      <formula>$Z$2</formula>
    </cfRule>
    <cfRule type="cellIs" dxfId="299" priority="135" operator="equal">
      <formula>$Y$2</formula>
    </cfRule>
    <cfRule type="cellIs" dxfId="298" priority="136" operator="equal">
      <formula>$X$2</formula>
    </cfRule>
    <cfRule type="cellIs" dxfId="297" priority="137" operator="equal">
      <formula>$W$2</formula>
    </cfRule>
    <cfRule type="cellIs" dxfId="296" priority="138" operator="equal">
      <formula>$V$2</formula>
    </cfRule>
    <cfRule type="cellIs" dxfId="295" priority="139" operator="equal">
      <formula>$U$2</formula>
    </cfRule>
    <cfRule type="cellIs" dxfId="294" priority="140" operator="equal">
      <formula>$T$2</formula>
    </cfRule>
    <cfRule type="cellIs" dxfId="293" priority="141" operator="equal">
      <formula>$S$2</formula>
    </cfRule>
    <cfRule type="cellIs" dxfId="292" priority="142" operator="equal">
      <formula>$R$2</formula>
    </cfRule>
  </conditionalFormatting>
  <conditionalFormatting sqref="D8">
    <cfRule type="cellIs" dxfId="291" priority="143" operator="equal">
      <formula>$P$2</formula>
    </cfRule>
  </conditionalFormatting>
  <conditionalFormatting sqref="D9">
    <cfRule type="cellIs" dxfId="290" priority="132" operator="equal">
      <formula>$Q$2</formula>
    </cfRule>
  </conditionalFormatting>
  <conditionalFormatting sqref="D9">
    <cfRule type="cellIs" dxfId="289" priority="121" operator="equal">
      <formula>$AA$2</formula>
    </cfRule>
    <cfRule type="cellIs" dxfId="288" priority="122" operator="equal">
      <formula>$Z$2</formula>
    </cfRule>
    <cfRule type="cellIs" dxfId="287" priority="123" operator="equal">
      <formula>$Y$2</formula>
    </cfRule>
    <cfRule type="cellIs" dxfId="286" priority="124" operator="equal">
      <formula>$X$2</formula>
    </cfRule>
    <cfRule type="cellIs" dxfId="285" priority="125" operator="equal">
      <formula>$W$2</formula>
    </cfRule>
    <cfRule type="cellIs" dxfId="284" priority="126" operator="equal">
      <formula>$V$2</formula>
    </cfRule>
    <cfRule type="cellIs" dxfId="283" priority="127" operator="equal">
      <formula>$U$2</formula>
    </cfRule>
    <cfRule type="cellIs" dxfId="282" priority="128" operator="equal">
      <formula>$T$2</formula>
    </cfRule>
    <cfRule type="cellIs" dxfId="281" priority="129" operator="equal">
      <formula>$S$2</formula>
    </cfRule>
    <cfRule type="cellIs" dxfId="280" priority="130" operator="equal">
      <formula>$R$2</formula>
    </cfRule>
  </conditionalFormatting>
  <conditionalFormatting sqref="D9">
    <cfRule type="cellIs" dxfId="279" priority="131" operator="equal">
      <formula>$P$2</formula>
    </cfRule>
  </conditionalFormatting>
  <conditionalFormatting sqref="D10">
    <cfRule type="cellIs" dxfId="278" priority="120" operator="equal">
      <formula>$Q$2</formula>
    </cfRule>
  </conditionalFormatting>
  <conditionalFormatting sqref="D10">
    <cfRule type="cellIs" dxfId="277" priority="109" operator="equal">
      <formula>$AA$2</formula>
    </cfRule>
    <cfRule type="cellIs" dxfId="276" priority="110" operator="equal">
      <formula>$Z$2</formula>
    </cfRule>
    <cfRule type="cellIs" dxfId="275" priority="111" operator="equal">
      <formula>$Y$2</formula>
    </cfRule>
    <cfRule type="cellIs" dxfId="274" priority="112" operator="equal">
      <formula>$X$2</formula>
    </cfRule>
    <cfRule type="cellIs" dxfId="273" priority="113" operator="equal">
      <formula>$W$2</formula>
    </cfRule>
    <cfRule type="cellIs" dxfId="272" priority="114" operator="equal">
      <formula>$V$2</formula>
    </cfRule>
    <cfRule type="cellIs" dxfId="271" priority="115" operator="equal">
      <formula>$U$2</formula>
    </cfRule>
    <cfRule type="cellIs" dxfId="270" priority="116" operator="equal">
      <formula>$T$2</formula>
    </cfRule>
    <cfRule type="cellIs" dxfId="269" priority="117" operator="equal">
      <formula>$S$2</formula>
    </cfRule>
    <cfRule type="cellIs" dxfId="268" priority="118" operator="equal">
      <formula>$R$2</formula>
    </cfRule>
  </conditionalFormatting>
  <conditionalFormatting sqref="D10">
    <cfRule type="cellIs" dxfId="267" priority="119" operator="equal">
      <formula>$P$2</formula>
    </cfRule>
  </conditionalFormatting>
  <conditionalFormatting sqref="D11">
    <cfRule type="cellIs" dxfId="266" priority="108" operator="equal">
      <formula>$Q$2</formula>
    </cfRule>
  </conditionalFormatting>
  <conditionalFormatting sqref="D11">
    <cfRule type="cellIs" dxfId="265" priority="97" operator="equal">
      <formula>$AA$2</formula>
    </cfRule>
    <cfRule type="cellIs" dxfId="264" priority="98" operator="equal">
      <formula>$Z$2</formula>
    </cfRule>
    <cfRule type="cellIs" dxfId="263" priority="99" operator="equal">
      <formula>$Y$2</formula>
    </cfRule>
    <cfRule type="cellIs" dxfId="262" priority="100" operator="equal">
      <formula>$X$2</formula>
    </cfRule>
    <cfRule type="cellIs" dxfId="261" priority="101" operator="equal">
      <formula>$W$2</formula>
    </cfRule>
    <cfRule type="cellIs" dxfId="260" priority="102" operator="equal">
      <formula>$V$2</formula>
    </cfRule>
    <cfRule type="cellIs" dxfId="259" priority="103" operator="equal">
      <formula>$U$2</formula>
    </cfRule>
    <cfRule type="cellIs" dxfId="258" priority="104" operator="equal">
      <formula>$T$2</formula>
    </cfRule>
    <cfRule type="cellIs" dxfId="257" priority="105" operator="equal">
      <formula>$S$2</formula>
    </cfRule>
    <cfRule type="cellIs" dxfId="256" priority="106" operator="equal">
      <formula>$R$2</formula>
    </cfRule>
  </conditionalFormatting>
  <conditionalFormatting sqref="D11">
    <cfRule type="cellIs" dxfId="255" priority="107" operator="equal">
      <formula>$P$2</formula>
    </cfRule>
  </conditionalFormatting>
  <conditionalFormatting sqref="D13:D14">
    <cfRule type="cellIs" dxfId="254" priority="96" operator="equal">
      <formula>$Q$2</formula>
    </cfRule>
  </conditionalFormatting>
  <conditionalFormatting sqref="D13:D14">
    <cfRule type="cellIs" dxfId="253" priority="85" operator="equal">
      <formula>$AA$2</formula>
    </cfRule>
    <cfRule type="cellIs" dxfId="252" priority="86" operator="equal">
      <formula>$Z$2</formula>
    </cfRule>
    <cfRule type="cellIs" dxfId="251" priority="87" operator="equal">
      <formula>$Y$2</formula>
    </cfRule>
    <cfRule type="cellIs" dxfId="250" priority="88" operator="equal">
      <formula>$X$2</formula>
    </cfRule>
    <cfRule type="cellIs" dxfId="249" priority="89" operator="equal">
      <formula>$W$2</formula>
    </cfRule>
    <cfRule type="cellIs" dxfId="248" priority="90" operator="equal">
      <formula>$V$2</formula>
    </cfRule>
    <cfRule type="cellIs" dxfId="247" priority="91" operator="equal">
      <formula>$U$2</formula>
    </cfRule>
    <cfRule type="cellIs" dxfId="246" priority="92" operator="equal">
      <formula>$T$2</formula>
    </cfRule>
    <cfRule type="cellIs" dxfId="245" priority="93" operator="equal">
      <formula>$S$2</formula>
    </cfRule>
    <cfRule type="cellIs" dxfId="244" priority="94" operator="equal">
      <formula>$R$2</formula>
    </cfRule>
  </conditionalFormatting>
  <conditionalFormatting sqref="D13:D14">
    <cfRule type="cellIs" dxfId="243" priority="95" operator="equal">
      <formula>$P$2</formula>
    </cfRule>
  </conditionalFormatting>
  <conditionalFormatting sqref="D12">
    <cfRule type="cellIs" dxfId="242" priority="84" operator="equal">
      <formula>$Q$2</formula>
    </cfRule>
  </conditionalFormatting>
  <conditionalFormatting sqref="D12">
    <cfRule type="cellIs" dxfId="241" priority="73" operator="equal">
      <formula>$AA$2</formula>
    </cfRule>
    <cfRule type="cellIs" dxfId="240" priority="74" operator="equal">
      <formula>$Z$2</formula>
    </cfRule>
    <cfRule type="cellIs" dxfId="239" priority="75" operator="equal">
      <formula>$Y$2</formula>
    </cfRule>
    <cfRule type="cellIs" dxfId="238" priority="76" operator="equal">
      <formula>$X$2</formula>
    </cfRule>
    <cfRule type="cellIs" dxfId="237" priority="77" operator="equal">
      <formula>$W$2</formula>
    </cfRule>
    <cfRule type="cellIs" dxfId="236" priority="78" operator="equal">
      <formula>$V$2</formula>
    </cfRule>
    <cfRule type="cellIs" dxfId="235" priority="79" operator="equal">
      <formula>$U$2</formula>
    </cfRule>
    <cfRule type="cellIs" dxfId="234" priority="80" operator="equal">
      <formula>$T$2</formula>
    </cfRule>
    <cfRule type="cellIs" dxfId="233" priority="81" operator="equal">
      <formula>$S$2</formula>
    </cfRule>
    <cfRule type="cellIs" dxfId="232" priority="82" operator="equal">
      <formula>$R$2</formula>
    </cfRule>
  </conditionalFormatting>
  <conditionalFormatting sqref="D12">
    <cfRule type="cellIs" dxfId="231" priority="83" operator="equal">
      <formula>$P$2</formula>
    </cfRule>
  </conditionalFormatting>
  <conditionalFormatting sqref="D22">
    <cfRule type="cellIs" dxfId="230" priority="61" operator="equal">
      <formula>$AA$2</formula>
    </cfRule>
    <cfRule type="cellIs" dxfId="229" priority="62" operator="equal">
      <formula>$Z$2</formula>
    </cfRule>
    <cfRule type="cellIs" dxfId="228" priority="63" operator="equal">
      <formula>$Y$2</formula>
    </cfRule>
    <cfRule type="cellIs" dxfId="227" priority="64" operator="equal">
      <formula>$X$2</formula>
    </cfRule>
    <cfRule type="cellIs" dxfId="226" priority="65" operator="equal">
      <formula>$W$2</formula>
    </cfRule>
    <cfRule type="cellIs" dxfId="225" priority="66" operator="equal">
      <formula>$V$2</formula>
    </cfRule>
    <cfRule type="cellIs" dxfId="224" priority="67" operator="equal">
      <formula>$U$2</formula>
    </cfRule>
    <cfRule type="cellIs" dxfId="223" priority="68" operator="equal">
      <formula>$T$2</formula>
    </cfRule>
    <cfRule type="cellIs" dxfId="222" priority="69" operator="equal">
      <formula>$S$2</formula>
    </cfRule>
    <cfRule type="cellIs" dxfId="221" priority="70" operator="equal">
      <formula>$R$2</formula>
    </cfRule>
  </conditionalFormatting>
  <conditionalFormatting sqref="D22">
    <cfRule type="cellIs" dxfId="220" priority="72" operator="equal">
      <formula>$Q$2</formula>
    </cfRule>
  </conditionalFormatting>
  <conditionalFormatting sqref="D22">
    <cfRule type="cellIs" dxfId="219" priority="71" operator="equal">
      <formula>$P$2</formula>
    </cfRule>
  </conditionalFormatting>
  <conditionalFormatting sqref="D23:D26">
    <cfRule type="cellIs" dxfId="218" priority="49" operator="equal">
      <formula>$AA$2</formula>
    </cfRule>
    <cfRule type="cellIs" dxfId="217" priority="50" operator="equal">
      <formula>$Z$2</formula>
    </cfRule>
    <cfRule type="cellIs" dxfId="216" priority="51" operator="equal">
      <formula>$Y$2</formula>
    </cfRule>
    <cfRule type="cellIs" dxfId="215" priority="52" operator="equal">
      <formula>$X$2</formula>
    </cfRule>
    <cfRule type="cellIs" dxfId="214" priority="53" operator="equal">
      <formula>$W$2</formula>
    </cfRule>
    <cfRule type="cellIs" dxfId="213" priority="54" operator="equal">
      <formula>$V$2</formula>
    </cfRule>
    <cfRule type="cellIs" dxfId="212" priority="55" operator="equal">
      <formula>$U$2</formula>
    </cfRule>
    <cfRule type="cellIs" dxfId="211" priority="56" operator="equal">
      <formula>$T$2</formula>
    </cfRule>
    <cfRule type="cellIs" dxfId="210" priority="57" operator="equal">
      <formula>$S$2</formula>
    </cfRule>
    <cfRule type="cellIs" dxfId="209" priority="58" operator="equal">
      <formula>$R$2</formula>
    </cfRule>
  </conditionalFormatting>
  <conditionalFormatting sqref="D23:D26">
    <cfRule type="cellIs" dxfId="208" priority="60" operator="equal">
      <formula>$Q$2</formula>
    </cfRule>
  </conditionalFormatting>
  <conditionalFormatting sqref="D23:D26">
    <cfRule type="cellIs" dxfId="207" priority="59" operator="equal">
      <formula>$P$2</formula>
    </cfRule>
  </conditionalFormatting>
  <conditionalFormatting sqref="D27:D28">
    <cfRule type="cellIs" dxfId="206" priority="37" operator="equal">
      <formula>$AA$2</formula>
    </cfRule>
    <cfRule type="cellIs" dxfId="205" priority="38" operator="equal">
      <formula>$Z$2</formula>
    </cfRule>
    <cfRule type="cellIs" dxfId="204" priority="39" operator="equal">
      <formula>$Y$2</formula>
    </cfRule>
    <cfRule type="cellIs" dxfId="203" priority="40" operator="equal">
      <formula>$X$2</formula>
    </cfRule>
    <cfRule type="cellIs" dxfId="202" priority="41" operator="equal">
      <formula>$W$2</formula>
    </cfRule>
    <cfRule type="cellIs" dxfId="201" priority="42" operator="equal">
      <formula>$V$2</formula>
    </cfRule>
    <cfRule type="cellIs" dxfId="200" priority="43" operator="equal">
      <formula>$U$2</formula>
    </cfRule>
    <cfRule type="cellIs" dxfId="199" priority="44" operator="equal">
      <formula>$T$2</formula>
    </cfRule>
    <cfRule type="cellIs" dxfId="198" priority="45" operator="equal">
      <formula>$S$2</formula>
    </cfRule>
    <cfRule type="cellIs" dxfId="197" priority="46" operator="equal">
      <formula>$R$2</formula>
    </cfRule>
  </conditionalFormatting>
  <conditionalFormatting sqref="D27:D28">
    <cfRule type="cellIs" dxfId="196" priority="48" operator="equal">
      <formula>$Q$2</formula>
    </cfRule>
  </conditionalFormatting>
  <conditionalFormatting sqref="D27:D28">
    <cfRule type="cellIs" dxfId="195" priority="47" operator="equal">
      <formula>$P$2</formula>
    </cfRule>
  </conditionalFormatting>
  <conditionalFormatting sqref="D29:D31">
    <cfRule type="cellIs" dxfId="194" priority="25" operator="equal">
      <formula>$AA$2</formula>
    </cfRule>
    <cfRule type="cellIs" dxfId="193" priority="26" operator="equal">
      <formula>$Z$2</formula>
    </cfRule>
    <cfRule type="cellIs" dxfId="192" priority="27" operator="equal">
      <formula>$Y$2</formula>
    </cfRule>
    <cfRule type="cellIs" dxfId="191" priority="28" operator="equal">
      <formula>$X$2</formula>
    </cfRule>
    <cfRule type="cellIs" dxfId="190" priority="29" operator="equal">
      <formula>$W$2</formula>
    </cfRule>
    <cfRule type="cellIs" dxfId="189" priority="30" operator="equal">
      <formula>$V$2</formula>
    </cfRule>
    <cfRule type="cellIs" dxfId="188" priority="31" operator="equal">
      <formula>$U$2</formula>
    </cfRule>
    <cfRule type="cellIs" dxfId="187" priority="32" operator="equal">
      <formula>$T$2</formula>
    </cfRule>
    <cfRule type="cellIs" dxfId="186" priority="33" operator="equal">
      <formula>$S$2</formula>
    </cfRule>
    <cfRule type="cellIs" dxfId="185" priority="34" operator="equal">
      <formula>$R$2</formula>
    </cfRule>
  </conditionalFormatting>
  <conditionalFormatting sqref="D29:D31">
    <cfRule type="cellIs" dxfId="184" priority="36" operator="equal">
      <formula>$Q$2</formula>
    </cfRule>
  </conditionalFormatting>
  <conditionalFormatting sqref="D29:D31">
    <cfRule type="cellIs" dxfId="183" priority="35" operator="equal">
      <formula>$P$2</formula>
    </cfRule>
  </conditionalFormatting>
  <conditionalFormatting sqref="D32">
    <cfRule type="cellIs" dxfId="182" priority="13" operator="equal">
      <formula>$AA$2</formula>
    </cfRule>
    <cfRule type="cellIs" dxfId="181" priority="14" operator="equal">
      <formula>$Z$2</formula>
    </cfRule>
    <cfRule type="cellIs" dxfId="180" priority="15" operator="equal">
      <formula>$Y$2</formula>
    </cfRule>
    <cfRule type="cellIs" dxfId="179" priority="16" operator="equal">
      <formula>$X$2</formula>
    </cfRule>
    <cfRule type="cellIs" dxfId="178" priority="17" operator="equal">
      <formula>$W$2</formula>
    </cfRule>
    <cfRule type="cellIs" dxfId="177" priority="18" operator="equal">
      <formula>$V$2</formula>
    </cfRule>
    <cfRule type="cellIs" dxfId="176" priority="19" operator="equal">
      <formula>$U$2</formula>
    </cfRule>
    <cfRule type="cellIs" dxfId="175" priority="20" operator="equal">
      <formula>$T$2</formula>
    </cfRule>
    <cfRule type="cellIs" dxfId="174" priority="21" operator="equal">
      <formula>$S$2</formula>
    </cfRule>
    <cfRule type="cellIs" dxfId="173" priority="22" operator="equal">
      <formula>$R$2</formula>
    </cfRule>
  </conditionalFormatting>
  <conditionalFormatting sqref="D32">
    <cfRule type="cellIs" dxfId="172" priority="24" operator="equal">
      <formula>$Q$2</formula>
    </cfRule>
  </conditionalFormatting>
  <conditionalFormatting sqref="D32">
    <cfRule type="cellIs" dxfId="171" priority="23" operator="equal">
      <formula>$P$2</formula>
    </cfRule>
  </conditionalFormatting>
  <conditionalFormatting sqref="D33">
    <cfRule type="cellIs" dxfId="170" priority="1" operator="equal">
      <formula>$AA$2</formula>
    </cfRule>
    <cfRule type="cellIs" dxfId="169" priority="2" operator="equal">
      <formula>$Z$2</formula>
    </cfRule>
    <cfRule type="cellIs" dxfId="168" priority="3" operator="equal">
      <formula>$Y$2</formula>
    </cfRule>
    <cfRule type="cellIs" dxfId="167" priority="4" operator="equal">
      <formula>$X$2</formula>
    </cfRule>
    <cfRule type="cellIs" dxfId="166" priority="5" operator="equal">
      <formula>$W$2</formula>
    </cfRule>
    <cfRule type="cellIs" dxfId="165" priority="6" operator="equal">
      <formula>$V$2</formula>
    </cfRule>
    <cfRule type="cellIs" dxfId="164" priority="7" operator="equal">
      <formula>$U$2</formula>
    </cfRule>
    <cfRule type="cellIs" dxfId="163" priority="8" operator="equal">
      <formula>$T$2</formula>
    </cfRule>
    <cfRule type="cellIs" dxfId="162" priority="9" operator="equal">
      <formula>$S$2</formula>
    </cfRule>
    <cfRule type="cellIs" dxfId="161" priority="10" operator="equal">
      <formula>$R$2</formula>
    </cfRule>
  </conditionalFormatting>
  <conditionalFormatting sqref="D33">
    <cfRule type="cellIs" dxfId="160" priority="12" operator="equal">
      <formula>$Q$2</formula>
    </cfRule>
  </conditionalFormatting>
  <conditionalFormatting sqref="D33">
    <cfRule type="cellIs" dxfId="159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C105"/>
  <sheetViews>
    <sheetView showGridLines="0" rightToLeft="1" zoomScaleNormal="100" workbookViewId="0">
      <selection activeCell="A32" sqref="A32:A36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7" width="18.5703125" style="2" customWidth="1"/>
    <col min="8" max="8" width="15.140625" style="2" customWidth="1"/>
    <col min="9" max="9" width="9.5703125" style="2" hidden="1" customWidth="1"/>
    <col min="10" max="10" width="8.7109375" style="2" hidden="1" customWidth="1"/>
    <col min="11" max="11" width="9.140625" style="2" hidden="1" customWidth="1"/>
    <col min="12" max="12" width="16.42578125" style="2" hidden="1" customWidth="1"/>
    <col min="13" max="13" width="16.42578125" style="2" customWidth="1"/>
    <col min="14" max="14" width="9.5703125" style="2" customWidth="1"/>
    <col min="15" max="15" width="4.140625" style="2" customWidth="1"/>
    <col min="16" max="16" width="5.28515625" style="2" hidden="1" customWidth="1"/>
    <col min="17" max="17" width="12.140625" style="2" hidden="1" customWidth="1"/>
    <col min="18" max="29" width="6.42578125" style="2" hidden="1" customWidth="1"/>
    <col min="30" max="16384" width="4.7109375" style="2"/>
  </cols>
  <sheetData>
    <row r="1" spans="1:29" ht="36.75" customHeight="1" x14ac:dyDescent="0.25">
      <c r="F1" s="130" t="s">
        <v>80</v>
      </c>
      <c r="G1" s="130"/>
      <c r="H1" s="37"/>
      <c r="I1" s="37"/>
      <c r="J1" s="37"/>
    </row>
    <row r="2" spans="1:29" ht="28.5" x14ac:dyDescent="0.55000000000000004">
      <c r="A2" s="18"/>
      <c r="B2" s="18"/>
      <c r="C2" s="18"/>
      <c r="D2" s="18"/>
      <c r="E2" s="1" t="s">
        <v>37</v>
      </c>
      <c r="H2" s="18"/>
      <c r="I2" s="18"/>
      <c r="J2" s="64" t="e">
        <f>SUM(K:K)/COUNT(K:K)</f>
        <v>#VALUE!</v>
      </c>
      <c r="K2" s="105" t="s">
        <v>91</v>
      </c>
      <c r="L2" s="18">
        <f>COUNT(K:K)</f>
        <v>0</v>
      </c>
      <c r="M2" s="18"/>
      <c r="N2" s="1"/>
      <c r="R2" s="27" t="s">
        <v>61</v>
      </c>
      <c r="S2" s="27" t="s">
        <v>62</v>
      </c>
      <c r="T2" s="27" t="s">
        <v>63</v>
      </c>
      <c r="U2" s="27" t="s">
        <v>64</v>
      </c>
      <c r="V2" s="27" t="s">
        <v>65</v>
      </c>
      <c r="W2" s="27" t="s">
        <v>66</v>
      </c>
      <c r="X2" s="27" t="s">
        <v>67</v>
      </c>
      <c r="Y2" s="27" t="s">
        <v>68</v>
      </c>
      <c r="Z2" s="27" t="s">
        <v>69</v>
      </c>
      <c r="AA2" s="27" t="s">
        <v>70</v>
      </c>
      <c r="AB2" s="27" t="s">
        <v>71</v>
      </c>
      <c r="AC2" s="28" t="s">
        <v>72</v>
      </c>
    </row>
    <row r="3" spans="1:29" ht="20.25" x14ac:dyDescent="0.25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71" t="s">
        <v>100</v>
      </c>
      <c r="I3" s="140" t="s">
        <v>88</v>
      </c>
      <c r="J3" s="140" t="s">
        <v>86</v>
      </c>
      <c r="K3" s="140" t="s">
        <v>79</v>
      </c>
      <c r="L3" s="140" t="s">
        <v>78</v>
      </c>
      <c r="M3" s="134"/>
      <c r="R3" s="26" t="s">
        <v>58</v>
      </c>
    </row>
    <row r="4" spans="1:29" s="85" customFormat="1" ht="18.75" customHeight="1" x14ac:dyDescent="0.45">
      <c r="A4" s="65">
        <v>1</v>
      </c>
      <c r="B4" s="65" t="s">
        <v>113</v>
      </c>
      <c r="C4" s="142" t="s">
        <v>109</v>
      </c>
      <c r="D4" s="65" t="s">
        <v>110</v>
      </c>
      <c r="E4" s="65" t="s">
        <v>158</v>
      </c>
      <c r="F4" s="143" t="s">
        <v>182</v>
      </c>
      <c r="G4" s="153" t="s">
        <v>183</v>
      </c>
      <c r="H4" s="148"/>
      <c r="I4" s="65" t="s">
        <v>93</v>
      </c>
      <c r="J4" s="65" t="e">
        <f>IF(LEFT(I4,4)=LEFT(B4,4),IF(MID(B4,6,2)&lt;"12",(MID(B4,6,2)-1)*30+RIGHT(B4,2),(MID(B4,6,2)-7)*30+180+RIGHT(B4,2))-IF(MID(I4,6,2)&lt;"12",(MID(I4,6,2)-1)*30+RIGHT(I4,2),(MID(I4,6,2)-6)*30+180+RIGHT(I4,2)),(LEFT(B4,4)-LEFT(I4,4)-1)*360+(360-IF(MID(I4,6,2)&lt;"12",(MID(I4,6,2)-1)*30+RIGHT(I4,2),(MID(I4,6,2)-6)*30+180+RIGHT(I4,2))+IF(MID(B4,6,2)&lt;"12",(MID(B4,6,2)-1)*30+RIGHT(B4,2),(MID(B4,6,2)-7)*30+180+RIGHT(B4,2))))</f>
        <v>#VALUE!</v>
      </c>
      <c r="K4" s="65" t="e">
        <f>IF(J4&lt;=0,100,IF(J4&lt;=90,100,IF(AND(J4&gt;90,J4&lt;=180),75,IF(AND(J4&gt;180,J4&lt;=360),50,IF(AND(J4&gt;360,J4&lt;=720),25,0)))))</f>
        <v>#VALUE!</v>
      </c>
      <c r="L4" s="65" t="s">
        <v>75</v>
      </c>
      <c r="M4" s="92"/>
      <c r="Q4" s="86" t="e">
        <f>#REF!</f>
        <v>#REF!</v>
      </c>
      <c r="R4" s="65">
        <f t="shared" ref="R4:AC4" si="0">COUNTIFS($E:$E,$Q$4,$D:$D,R$2)</f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  <c r="AB4" s="65">
        <f t="shared" si="0"/>
        <v>0</v>
      </c>
      <c r="AC4" s="65">
        <f t="shared" si="0"/>
        <v>0</v>
      </c>
    </row>
    <row r="5" spans="1:29" s="85" customFormat="1" ht="18.75" customHeight="1" x14ac:dyDescent="0.45">
      <c r="A5" s="65">
        <v>2</v>
      </c>
      <c r="B5" s="65" t="s">
        <v>113</v>
      </c>
      <c r="C5" s="142" t="s">
        <v>109</v>
      </c>
      <c r="D5" s="65" t="s">
        <v>110</v>
      </c>
      <c r="E5" s="65" t="s">
        <v>165</v>
      </c>
      <c r="F5" s="143" t="s">
        <v>182</v>
      </c>
      <c r="G5" s="153" t="s">
        <v>125</v>
      </c>
      <c r="H5" s="148"/>
      <c r="I5" s="65"/>
      <c r="J5" s="65"/>
      <c r="K5" s="65"/>
      <c r="L5" s="65"/>
      <c r="M5" s="92"/>
      <c r="Q5" s="86" t="e">
        <f>#REF!</f>
        <v>#REF!</v>
      </c>
      <c r="R5" s="65">
        <f t="shared" ref="R5:AC5" si="1">COUNTIFS($E:$E,$Q$5,$D:$D,R$2)</f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  <c r="AB5" s="65">
        <f t="shared" si="1"/>
        <v>0</v>
      </c>
      <c r="AC5" s="65">
        <f t="shared" si="1"/>
        <v>0</v>
      </c>
    </row>
    <row r="6" spans="1:29" s="85" customFormat="1" ht="18.75" customHeight="1" x14ac:dyDescent="0.45">
      <c r="A6" s="65">
        <v>3</v>
      </c>
      <c r="B6" s="65" t="s">
        <v>277</v>
      </c>
      <c r="C6" s="142" t="s">
        <v>109</v>
      </c>
      <c r="D6" s="65" t="s">
        <v>349</v>
      </c>
      <c r="E6" s="65" t="s">
        <v>165</v>
      </c>
      <c r="F6" s="143" t="s">
        <v>370</v>
      </c>
      <c r="G6" s="143" t="s">
        <v>326</v>
      </c>
      <c r="H6" s="148"/>
      <c r="I6" s="65"/>
      <c r="J6" s="65"/>
      <c r="K6" s="65"/>
      <c r="L6" s="65"/>
      <c r="M6" s="92"/>
      <c r="Q6" s="86" t="e">
        <f>#REF!</f>
        <v>#REF!</v>
      </c>
      <c r="R6" s="65">
        <f t="shared" ref="R6:AC6" si="2">COUNTIFS($E:$E,$Q$6,$D:$D,R$2)</f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  <c r="AB6" s="65">
        <f t="shared" si="2"/>
        <v>0</v>
      </c>
      <c r="AC6" s="65">
        <f t="shared" si="2"/>
        <v>0</v>
      </c>
    </row>
    <row r="7" spans="1:29" s="85" customFormat="1" ht="18.75" customHeight="1" x14ac:dyDescent="0.45">
      <c r="A7" s="65">
        <v>4</v>
      </c>
      <c r="B7" s="65" t="s">
        <v>277</v>
      </c>
      <c r="C7" s="142" t="s">
        <v>109</v>
      </c>
      <c r="D7" s="65" t="s">
        <v>349</v>
      </c>
      <c r="E7" s="65" t="s">
        <v>165</v>
      </c>
      <c r="F7" s="143" t="s">
        <v>371</v>
      </c>
      <c r="G7" s="143" t="s">
        <v>326</v>
      </c>
      <c r="H7" s="148"/>
      <c r="I7" s="65"/>
      <c r="J7" s="65"/>
      <c r="K7" s="65"/>
      <c r="L7" s="65"/>
      <c r="M7" s="92"/>
      <c r="Q7" s="86" t="e">
        <f>#REF!</f>
        <v>#REF!</v>
      </c>
      <c r="R7" s="65">
        <f t="shared" ref="R7:AC7" si="3">COUNTIFS($E:$E,$Q$7,$D:$D,R$2)</f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  <c r="AB7" s="65">
        <f t="shared" si="3"/>
        <v>0</v>
      </c>
      <c r="AC7" s="65">
        <f t="shared" si="3"/>
        <v>0</v>
      </c>
    </row>
    <row r="8" spans="1:29" s="85" customFormat="1" ht="18.75" x14ac:dyDescent="0.4">
      <c r="A8" s="65">
        <v>5</v>
      </c>
      <c r="B8" s="65" t="s">
        <v>277</v>
      </c>
      <c r="C8" s="142" t="s">
        <v>109</v>
      </c>
      <c r="D8" s="65" t="s">
        <v>349</v>
      </c>
      <c r="E8" s="65" t="s">
        <v>375</v>
      </c>
      <c r="F8" s="143" t="s">
        <v>376</v>
      </c>
      <c r="G8" s="143" t="s">
        <v>377</v>
      </c>
      <c r="H8" s="148"/>
    </row>
    <row r="9" spans="1:29" s="85" customFormat="1" ht="18.75" x14ac:dyDescent="0.4">
      <c r="A9" s="65">
        <v>6</v>
      </c>
      <c r="B9" s="65" t="s">
        <v>277</v>
      </c>
      <c r="C9" s="142" t="s">
        <v>109</v>
      </c>
      <c r="D9" s="65" t="s">
        <v>349</v>
      </c>
      <c r="E9" s="65" t="s">
        <v>375</v>
      </c>
      <c r="F9" s="143" t="s">
        <v>378</v>
      </c>
      <c r="G9" s="143" t="s">
        <v>377</v>
      </c>
      <c r="H9" s="148"/>
    </row>
    <row r="10" spans="1:29" s="85" customFormat="1" ht="18.75" x14ac:dyDescent="0.4">
      <c r="A10" s="65">
        <v>7</v>
      </c>
      <c r="B10" s="141" t="s">
        <v>277</v>
      </c>
      <c r="C10" s="142" t="s">
        <v>109</v>
      </c>
      <c r="D10" s="65" t="s">
        <v>349</v>
      </c>
      <c r="E10" s="65" t="s">
        <v>375</v>
      </c>
      <c r="F10" s="141" t="s">
        <v>379</v>
      </c>
      <c r="G10" s="143" t="s">
        <v>377</v>
      </c>
      <c r="H10" s="148"/>
    </row>
    <row r="11" spans="1:29" s="85" customFormat="1" ht="18.75" x14ac:dyDescent="0.4">
      <c r="A11" s="141">
        <v>8</v>
      </c>
      <c r="B11" s="141" t="s">
        <v>277</v>
      </c>
      <c r="C11" s="142" t="s">
        <v>109</v>
      </c>
      <c r="D11" s="65" t="s">
        <v>349</v>
      </c>
      <c r="E11" s="65" t="s">
        <v>375</v>
      </c>
      <c r="F11" s="141" t="s">
        <v>380</v>
      </c>
      <c r="G11" s="141" t="s">
        <v>298</v>
      </c>
      <c r="H11" s="148"/>
    </row>
    <row r="12" spans="1:29" s="85" customFormat="1" ht="18.75" x14ac:dyDescent="0.4">
      <c r="A12" s="141">
        <v>9</v>
      </c>
      <c r="B12" s="141" t="s">
        <v>277</v>
      </c>
      <c r="C12" s="142" t="s">
        <v>109</v>
      </c>
      <c r="D12" s="65" t="s">
        <v>349</v>
      </c>
      <c r="E12" s="65" t="s">
        <v>375</v>
      </c>
      <c r="F12" s="141" t="s">
        <v>381</v>
      </c>
      <c r="G12" s="141" t="s">
        <v>298</v>
      </c>
      <c r="H12" s="148"/>
    </row>
    <row r="13" spans="1:29" s="85" customFormat="1" ht="18.75" x14ac:dyDescent="0.4">
      <c r="A13" s="141">
        <v>10</v>
      </c>
      <c r="B13" s="141" t="s">
        <v>277</v>
      </c>
      <c r="C13" s="142" t="s">
        <v>109</v>
      </c>
      <c r="D13" s="65" t="s">
        <v>349</v>
      </c>
      <c r="E13" s="65" t="s">
        <v>375</v>
      </c>
      <c r="F13" s="141" t="s">
        <v>382</v>
      </c>
      <c r="G13" s="141" t="s">
        <v>298</v>
      </c>
      <c r="H13" s="148"/>
    </row>
    <row r="14" spans="1:29" s="85" customFormat="1" ht="18.75" x14ac:dyDescent="0.4">
      <c r="A14" s="141">
        <v>11</v>
      </c>
      <c r="B14" s="141" t="s">
        <v>277</v>
      </c>
      <c r="C14" s="142" t="s">
        <v>109</v>
      </c>
      <c r="D14" s="65" t="s">
        <v>349</v>
      </c>
      <c r="E14" s="65" t="s">
        <v>375</v>
      </c>
      <c r="F14" s="141" t="s">
        <v>383</v>
      </c>
      <c r="G14" s="141" t="s">
        <v>377</v>
      </c>
      <c r="H14" s="148"/>
    </row>
    <row r="15" spans="1:29" s="85" customFormat="1" ht="18.75" x14ac:dyDescent="0.4">
      <c r="A15" s="141">
        <v>12</v>
      </c>
      <c r="B15" s="141" t="s">
        <v>277</v>
      </c>
      <c r="C15" s="142" t="s">
        <v>109</v>
      </c>
      <c r="D15" s="65" t="s">
        <v>349</v>
      </c>
      <c r="E15" s="65" t="s">
        <v>375</v>
      </c>
      <c r="F15" s="141" t="s">
        <v>384</v>
      </c>
      <c r="G15" s="141" t="s">
        <v>298</v>
      </c>
      <c r="H15" s="148"/>
    </row>
    <row r="16" spans="1:29" s="85" customFormat="1" ht="18.75" x14ac:dyDescent="0.4">
      <c r="A16" s="141">
        <v>13</v>
      </c>
      <c r="B16" s="141" t="s">
        <v>277</v>
      </c>
      <c r="C16" s="142" t="s">
        <v>109</v>
      </c>
      <c r="D16" s="65" t="s">
        <v>349</v>
      </c>
      <c r="E16" s="65" t="s">
        <v>375</v>
      </c>
      <c r="F16" s="141" t="s">
        <v>385</v>
      </c>
      <c r="G16" s="141" t="s">
        <v>284</v>
      </c>
      <c r="H16" s="148"/>
    </row>
    <row r="17" spans="1:8" s="85" customFormat="1" ht="18.75" x14ac:dyDescent="0.4">
      <c r="A17" s="141">
        <v>14</v>
      </c>
      <c r="B17" s="141" t="s">
        <v>277</v>
      </c>
      <c r="C17" s="142" t="s">
        <v>109</v>
      </c>
      <c r="D17" s="65" t="s">
        <v>349</v>
      </c>
      <c r="E17" s="65" t="s">
        <v>375</v>
      </c>
      <c r="F17" s="141" t="s">
        <v>386</v>
      </c>
      <c r="G17" s="141" t="s">
        <v>387</v>
      </c>
      <c r="H17" s="148"/>
    </row>
    <row r="18" spans="1:8" s="85" customFormat="1" ht="18.75" x14ac:dyDescent="0.4">
      <c r="A18" s="141">
        <v>15</v>
      </c>
      <c r="B18" s="141" t="s">
        <v>277</v>
      </c>
      <c r="C18" s="142" t="s">
        <v>109</v>
      </c>
      <c r="D18" s="65" t="s">
        <v>349</v>
      </c>
      <c r="E18" s="143" t="s">
        <v>389</v>
      </c>
      <c r="F18" s="141" t="s">
        <v>388</v>
      </c>
      <c r="G18" s="141" t="s">
        <v>284</v>
      </c>
      <c r="H18" s="148"/>
    </row>
    <row r="19" spans="1:8" s="85" customFormat="1" ht="18.75" x14ac:dyDescent="0.4">
      <c r="A19" s="141">
        <v>16</v>
      </c>
      <c r="B19" s="141" t="s">
        <v>277</v>
      </c>
      <c r="C19" s="142" t="s">
        <v>109</v>
      </c>
      <c r="D19" s="65" t="s">
        <v>349</v>
      </c>
      <c r="E19" s="65" t="s">
        <v>375</v>
      </c>
      <c r="F19" s="141" t="s">
        <v>390</v>
      </c>
      <c r="G19" s="141" t="s">
        <v>284</v>
      </c>
      <c r="H19" s="148"/>
    </row>
    <row r="20" spans="1:8" s="85" customFormat="1" ht="18.75" x14ac:dyDescent="0.4">
      <c r="A20" s="141">
        <v>17</v>
      </c>
      <c r="B20" s="141" t="s">
        <v>277</v>
      </c>
      <c r="C20" s="142" t="s">
        <v>109</v>
      </c>
      <c r="D20" s="65" t="s">
        <v>349</v>
      </c>
      <c r="E20" s="65" t="s">
        <v>392</v>
      </c>
      <c r="F20" s="141" t="s">
        <v>443</v>
      </c>
      <c r="G20" s="141" t="s">
        <v>326</v>
      </c>
      <c r="H20" s="148"/>
    </row>
    <row r="21" spans="1:8" s="85" customFormat="1" ht="18.75" x14ac:dyDescent="0.4">
      <c r="A21" s="141">
        <v>18</v>
      </c>
      <c r="B21" s="141" t="s">
        <v>607</v>
      </c>
      <c r="C21" s="142" t="s">
        <v>109</v>
      </c>
      <c r="D21" s="65" t="s">
        <v>585</v>
      </c>
      <c r="E21" s="65" t="s">
        <v>375</v>
      </c>
      <c r="F21" s="141" t="s">
        <v>608</v>
      </c>
      <c r="G21" s="141" t="s">
        <v>609</v>
      </c>
      <c r="H21" s="148"/>
    </row>
    <row r="22" spans="1:8" s="85" customFormat="1" ht="18.75" x14ac:dyDescent="0.4">
      <c r="A22" s="141">
        <v>19</v>
      </c>
      <c r="B22" s="141" t="s">
        <v>607</v>
      </c>
      <c r="C22" s="142" t="s">
        <v>109</v>
      </c>
      <c r="D22" s="65" t="s">
        <v>585</v>
      </c>
      <c r="E22" s="65" t="s">
        <v>375</v>
      </c>
      <c r="F22" s="141" t="s">
        <v>610</v>
      </c>
      <c r="G22" s="141" t="s">
        <v>609</v>
      </c>
      <c r="H22" s="148"/>
    </row>
    <row r="23" spans="1:8" s="85" customFormat="1" ht="18.75" x14ac:dyDescent="0.4">
      <c r="A23" s="141">
        <v>20</v>
      </c>
      <c r="B23" s="141" t="s">
        <v>607</v>
      </c>
      <c r="C23" s="142" t="s">
        <v>109</v>
      </c>
      <c r="D23" s="65" t="s">
        <v>585</v>
      </c>
      <c r="E23" s="65" t="s">
        <v>375</v>
      </c>
      <c r="F23" s="141" t="s">
        <v>611</v>
      </c>
      <c r="G23" s="141" t="s">
        <v>609</v>
      </c>
      <c r="H23" s="148"/>
    </row>
    <row r="24" spans="1:8" s="85" customFormat="1" ht="18.75" x14ac:dyDescent="0.4">
      <c r="A24" s="141">
        <v>21</v>
      </c>
      <c r="B24" s="141" t="s">
        <v>607</v>
      </c>
      <c r="C24" s="142" t="s">
        <v>109</v>
      </c>
      <c r="D24" s="65" t="s">
        <v>585</v>
      </c>
      <c r="E24" s="65" t="s">
        <v>375</v>
      </c>
      <c r="F24" s="141" t="s">
        <v>612</v>
      </c>
      <c r="G24" s="141" t="s">
        <v>609</v>
      </c>
      <c r="H24" s="148"/>
    </row>
    <row r="25" spans="1:8" s="85" customFormat="1" ht="18.75" x14ac:dyDescent="0.4">
      <c r="A25" s="141">
        <v>22</v>
      </c>
      <c r="B25" s="141" t="s">
        <v>607</v>
      </c>
      <c r="C25" s="142" t="s">
        <v>109</v>
      </c>
      <c r="D25" s="65" t="s">
        <v>585</v>
      </c>
      <c r="E25" s="143" t="s">
        <v>618</v>
      </c>
      <c r="F25" s="141" t="s">
        <v>613</v>
      </c>
      <c r="G25" s="141" t="s">
        <v>619</v>
      </c>
      <c r="H25" s="148"/>
    </row>
    <row r="26" spans="1:8" s="85" customFormat="1" ht="18.75" x14ac:dyDescent="0.4">
      <c r="A26" s="141">
        <v>23</v>
      </c>
      <c r="B26" s="141" t="s">
        <v>607</v>
      </c>
      <c r="C26" s="142" t="s">
        <v>109</v>
      </c>
      <c r="D26" s="65" t="s">
        <v>585</v>
      </c>
      <c r="E26" s="143" t="s">
        <v>165</v>
      </c>
      <c r="F26" s="141" t="s">
        <v>614</v>
      </c>
      <c r="G26" s="141" t="s">
        <v>421</v>
      </c>
      <c r="H26" s="148"/>
    </row>
    <row r="27" spans="1:8" s="85" customFormat="1" ht="18.75" x14ac:dyDescent="0.4">
      <c r="A27" s="141">
        <v>24</v>
      </c>
      <c r="B27" s="141" t="s">
        <v>607</v>
      </c>
      <c r="C27" s="142" t="s">
        <v>109</v>
      </c>
      <c r="D27" s="65" t="s">
        <v>585</v>
      </c>
      <c r="E27" s="143" t="s">
        <v>3</v>
      </c>
      <c r="F27" s="141" t="s">
        <v>615</v>
      </c>
      <c r="G27" s="141" t="s">
        <v>387</v>
      </c>
      <c r="H27" s="148"/>
    </row>
    <row r="28" spans="1:8" s="85" customFormat="1" ht="18.75" x14ac:dyDescent="0.4">
      <c r="A28" s="141">
        <v>25</v>
      </c>
      <c r="B28" s="141" t="s">
        <v>607</v>
      </c>
      <c r="C28" s="142" t="s">
        <v>109</v>
      </c>
      <c r="D28" s="65" t="s">
        <v>585</v>
      </c>
      <c r="E28" s="143" t="s">
        <v>375</v>
      </c>
      <c r="F28" s="141" t="s">
        <v>616</v>
      </c>
      <c r="G28" s="141" t="s">
        <v>620</v>
      </c>
      <c r="H28" s="148"/>
    </row>
    <row r="29" spans="1:8" s="85" customFormat="1" ht="18.75" x14ac:dyDescent="0.4">
      <c r="A29" s="141">
        <v>26</v>
      </c>
      <c r="B29" s="141" t="s">
        <v>607</v>
      </c>
      <c r="C29" s="142" t="s">
        <v>109</v>
      </c>
      <c r="D29" s="65" t="s">
        <v>585</v>
      </c>
      <c r="E29" s="143" t="s">
        <v>375</v>
      </c>
      <c r="F29" s="141" t="s">
        <v>381</v>
      </c>
      <c r="G29" s="141" t="s">
        <v>620</v>
      </c>
      <c r="H29" s="148"/>
    </row>
    <row r="30" spans="1:8" s="85" customFormat="1" ht="18.75" x14ac:dyDescent="0.4">
      <c r="A30" s="141">
        <v>26</v>
      </c>
      <c r="B30" s="141" t="s">
        <v>607</v>
      </c>
      <c r="C30" s="142" t="s">
        <v>109</v>
      </c>
      <c r="D30" s="65" t="s">
        <v>585</v>
      </c>
      <c r="E30" s="143" t="s">
        <v>266</v>
      </c>
      <c r="F30" s="141" t="s">
        <v>617</v>
      </c>
      <c r="G30" s="141" t="s">
        <v>621</v>
      </c>
      <c r="H30" s="148"/>
    </row>
    <row r="31" spans="1:8" s="85" customFormat="1" ht="18.75" x14ac:dyDescent="0.4">
      <c r="A31" s="141">
        <v>27</v>
      </c>
      <c r="B31" s="148" t="s">
        <v>821</v>
      </c>
      <c r="C31" s="142" t="s">
        <v>109</v>
      </c>
      <c r="D31" s="65" t="s">
        <v>822</v>
      </c>
      <c r="E31" s="141" t="s">
        <v>375</v>
      </c>
      <c r="F31" s="141" t="s">
        <v>823</v>
      </c>
      <c r="G31" s="141" t="s">
        <v>824</v>
      </c>
      <c r="H31" s="148"/>
    </row>
    <row r="32" spans="1:8" s="85" customFormat="1" ht="18.75" x14ac:dyDescent="0.4">
      <c r="A32" s="141">
        <v>28</v>
      </c>
      <c r="B32" s="148" t="s">
        <v>821</v>
      </c>
      <c r="C32" s="142" t="s">
        <v>109</v>
      </c>
      <c r="D32" s="65" t="s">
        <v>822</v>
      </c>
      <c r="E32" s="141" t="s">
        <v>253</v>
      </c>
      <c r="F32" s="141" t="s">
        <v>823</v>
      </c>
      <c r="G32" s="141" t="s">
        <v>825</v>
      </c>
      <c r="H32" s="148"/>
    </row>
    <row r="33" spans="1:8" s="85" customFormat="1" ht="18.75" x14ac:dyDescent="0.4">
      <c r="A33" s="141">
        <v>29</v>
      </c>
      <c r="B33" s="148" t="s">
        <v>821</v>
      </c>
      <c r="C33" s="142" t="s">
        <v>109</v>
      </c>
      <c r="D33" s="65" t="s">
        <v>822</v>
      </c>
      <c r="E33" s="141" t="s">
        <v>3</v>
      </c>
      <c r="F33" s="141" t="s">
        <v>826</v>
      </c>
      <c r="G33" s="141" t="s">
        <v>387</v>
      </c>
      <c r="H33" s="148"/>
    </row>
    <row r="34" spans="1:8" s="85" customFormat="1" ht="18.75" x14ac:dyDescent="0.4">
      <c r="A34" s="141">
        <v>30</v>
      </c>
      <c r="B34" s="148" t="s">
        <v>821</v>
      </c>
      <c r="C34" s="142" t="s">
        <v>109</v>
      </c>
      <c r="D34" s="65" t="s">
        <v>822</v>
      </c>
      <c r="E34" s="141" t="s">
        <v>828</v>
      </c>
      <c r="F34" s="141" t="s">
        <v>827</v>
      </c>
      <c r="G34" s="141" t="s">
        <v>829</v>
      </c>
      <c r="H34" s="148"/>
    </row>
    <row r="35" spans="1:8" s="85" customFormat="1" ht="18.75" x14ac:dyDescent="0.4">
      <c r="A35" s="141">
        <v>31</v>
      </c>
      <c r="B35" s="148" t="s">
        <v>821</v>
      </c>
      <c r="C35" s="142" t="s">
        <v>109</v>
      </c>
      <c r="D35" s="65" t="s">
        <v>822</v>
      </c>
      <c r="E35" s="141" t="s">
        <v>253</v>
      </c>
      <c r="F35" s="141" t="s">
        <v>827</v>
      </c>
      <c r="G35" s="141" t="s">
        <v>680</v>
      </c>
      <c r="H35" s="148"/>
    </row>
    <row r="36" spans="1:8" s="85" customFormat="1" ht="18.75" x14ac:dyDescent="0.4">
      <c r="A36" s="141">
        <v>32</v>
      </c>
      <c r="B36" s="148" t="s">
        <v>821</v>
      </c>
      <c r="C36" s="142" t="s">
        <v>109</v>
      </c>
      <c r="D36" s="65" t="s">
        <v>822</v>
      </c>
      <c r="E36" s="141" t="s">
        <v>828</v>
      </c>
      <c r="F36" s="141" t="s">
        <v>830</v>
      </c>
      <c r="G36" s="141" t="str">
        <f>$G$34</f>
        <v>1402/4/7</v>
      </c>
      <c r="H36" s="148"/>
    </row>
    <row r="37" spans="1:8" s="85" customFormat="1" ht="18.75" x14ac:dyDescent="0.4">
      <c r="A37" s="148"/>
      <c r="B37" s="148"/>
      <c r="C37" s="142"/>
      <c r="D37" s="65"/>
      <c r="E37" s="148"/>
      <c r="F37" s="148"/>
      <c r="G37" s="148"/>
      <c r="H37" s="148"/>
    </row>
    <row r="38" spans="1:8" s="85" customFormat="1" ht="18.75" x14ac:dyDescent="0.4">
      <c r="A38" s="148"/>
      <c r="B38" s="148"/>
      <c r="C38" s="142"/>
      <c r="D38" s="65"/>
      <c r="E38" s="148"/>
      <c r="F38" s="148"/>
      <c r="G38" s="148"/>
      <c r="H38" s="148"/>
    </row>
    <row r="39" spans="1:8" s="85" customFormat="1" ht="17.25" x14ac:dyDescent="0.4">
      <c r="A39" s="148"/>
      <c r="B39" s="148"/>
      <c r="C39" s="148"/>
      <c r="D39" s="65"/>
      <c r="E39" s="148"/>
      <c r="F39" s="148"/>
      <c r="G39" s="148"/>
      <c r="H39" s="148"/>
    </row>
    <row r="40" spans="1:8" s="85" customFormat="1" ht="17.25" x14ac:dyDescent="0.4">
      <c r="A40" s="148"/>
      <c r="B40" s="148"/>
      <c r="C40" s="148"/>
      <c r="D40" s="65"/>
      <c r="E40" s="148"/>
      <c r="F40" s="148"/>
      <c r="G40" s="148"/>
      <c r="H40" s="148"/>
    </row>
    <row r="41" spans="1:8" s="85" customFormat="1" ht="17.25" x14ac:dyDescent="0.4">
      <c r="A41" s="148"/>
      <c r="B41" s="148"/>
      <c r="C41" s="148"/>
      <c r="D41" s="65"/>
      <c r="E41" s="148"/>
      <c r="F41" s="148"/>
      <c r="G41" s="148"/>
      <c r="H41" s="148"/>
    </row>
    <row r="42" spans="1:8" s="85" customFormat="1" ht="17.25" x14ac:dyDescent="0.4">
      <c r="A42" s="148"/>
      <c r="B42" s="148"/>
      <c r="C42" s="148"/>
      <c r="D42" s="65"/>
      <c r="E42" s="148"/>
      <c r="F42" s="148"/>
      <c r="G42" s="148"/>
      <c r="H42" s="148"/>
    </row>
    <row r="43" spans="1:8" s="85" customFormat="1" ht="17.25" x14ac:dyDescent="0.4">
      <c r="A43" s="148"/>
      <c r="B43" s="148"/>
      <c r="C43" s="148"/>
      <c r="D43" s="65"/>
      <c r="E43" s="148"/>
      <c r="F43" s="148"/>
      <c r="G43" s="148"/>
      <c r="H43" s="148"/>
    </row>
    <row r="44" spans="1:8" s="85" customFormat="1" ht="17.25" x14ac:dyDescent="0.4">
      <c r="A44" s="148"/>
      <c r="B44" s="148"/>
      <c r="C44" s="148"/>
      <c r="D44" s="65"/>
      <c r="E44" s="148"/>
      <c r="F44" s="148"/>
      <c r="G44" s="148"/>
      <c r="H44" s="148"/>
    </row>
    <row r="45" spans="1:8" s="85" customFormat="1" ht="17.25" x14ac:dyDescent="0.4">
      <c r="A45" s="148"/>
      <c r="B45" s="148"/>
      <c r="C45" s="148"/>
      <c r="D45" s="65"/>
      <c r="E45" s="148"/>
      <c r="F45" s="148"/>
      <c r="G45" s="148"/>
      <c r="H45" s="148"/>
    </row>
    <row r="46" spans="1:8" s="85" customFormat="1" ht="17.25" x14ac:dyDescent="0.4">
      <c r="A46" s="148"/>
      <c r="B46" s="148"/>
      <c r="C46" s="148"/>
      <c r="D46" s="65"/>
      <c r="E46" s="148"/>
      <c r="F46" s="148"/>
      <c r="G46" s="148"/>
      <c r="H46" s="148"/>
    </row>
    <row r="47" spans="1:8" s="85" customFormat="1" ht="17.25" x14ac:dyDescent="0.4">
      <c r="A47" s="148"/>
      <c r="B47" s="148"/>
      <c r="C47" s="148"/>
      <c r="D47" s="65"/>
      <c r="E47" s="148"/>
      <c r="F47" s="148"/>
      <c r="G47" s="148"/>
      <c r="H47" s="148"/>
    </row>
    <row r="48" spans="1:8" s="85" customFormat="1" ht="17.25" x14ac:dyDescent="0.4">
      <c r="A48" s="148"/>
      <c r="B48" s="148"/>
      <c r="C48" s="148"/>
      <c r="D48" s="65"/>
      <c r="E48" s="148"/>
      <c r="F48" s="148"/>
      <c r="G48" s="148"/>
      <c r="H48" s="148"/>
    </row>
    <row r="49" spans="1:8" s="85" customFormat="1" ht="17.25" x14ac:dyDescent="0.4">
      <c r="A49" s="148"/>
      <c r="B49" s="148"/>
      <c r="C49" s="148"/>
      <c r="D49" s="65"/>
      <c r="E49" s="148"/>
      <c r="F49" s="148"/>
      <c r="G49" s="148"/>
      <c r="H49" s="148"/>
    </row>
    <row r="50" spans="1:8" s="85" customFormat="1" ht="17.25" x14ac:dyDescent="0.4">
      <c r="D50" s="92"/>
    </row>
    <row r="51" spans="1:8" s="85" customFormat="1" ht="17.25" x14ac:dyDescent="0.4">
      <c r="D51" s="92"/>
    </row>
    <row r="52" spans="1:8" s="85" customFormat="1" ht="17.25" x14ac:dyDescent="0.4">
      <c r="D52" s="92"/>
    </row>
    <row r="53" spans="1:8" s="85" customFormat="1" ht="17.25" x14ac:dyDescent="0.4">
      <c r="D53" s="92"/>
    </row>
    <row r="54" spans="1:8" s="85" customFormat="1" ht="17.25" x14ac:dyDescent="0.4">
      <c r="D54" s="92"/>
    </row>
    <row r="55" spans="1:8" s="85" customFormat="1" ht="17.25" x14ac:dyDescent="0.4">
      <c r="D55" s="92"/>
    </row>
    <row r="56" spans="1:8" s="85" customFormat="1" ht="17.25" x14ac:dyDescent="0.4">
      <c r="D56" s="92"/>
    </row>
    <row r="57" spans="1:8" s="85" customFormat="1" ht="17.25" x14ac:dyDescent="0.4">
      <c r="D57" s="92"/>
    </row>
    <row r="58" spans="1:8" s="85" customFormat="1" ht="17.25" x14ac:dyDescent="0.4">
      <c r="D58" s="92"/>
    </row>
    <row r="59" spans="1:8" s="85" customFormat="1" ht="17.25" x14ac:dyDescent="0.4">
      <c r="D59" s="92"/>
    </row>
    <row r="60" spans="1:8" s="85" customFormat="1" ht="17.25" x14ac:dyDescent="0.4">
      <c r="D60" s="92"/>
    </row>
    <row r="61" spans="1:8" s="85" customFormat="1" ht="17.25" x14ac:dyDescent="0.4">
      <c r="D61" s="92"/>
    </row>
    <row r="62" spans="1:8" s="85" customFormat="1" ht="17.25" x14ac:dyDescent="0.4">
      <c r="D62" s="92"/>
    </row>
    <row r="63" spans="1:8" s="85" customFormat="1" ht="17.25" x14ac:dyDescent="0.4">
      <c r="D63" s="92"/>
    </row>
    <row r="64" spans="1:8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  <row r="84" spans="4:4" s="85" customFormat="1" ht="17.25" x14ac:dyDescent="0.4">
      <c r="D84" s="92"/>
    </row>
    <row r="85" spans="4:4" s="85" customFormat="1" ht="17.25" x14ac:dyDescent="0.4">
      <c r="D85" s="92"/>
    </row>
    <row r="86" spans="4:4" s="85" customFormat="1" ht="17.25" x14ac:dyDescent="0.4">
      <c r="D86" s="92"/>
    </row>
    <row r="87" spans="4:4" s="85" customFormat="1" ht="17.25" x14ac:dyDescent="0.4">
      <c r="D87" s="92"/>
    </row>
    <row r="88" spans="4:4" s="85" customFormat="1" ht="17.25" x14ac:dyDescent="0.4">
      <c r="D88" s="92"/>
    </row>
    <row r="89" spans="4:4" s="85" customFormat="1" ht="17.25" x14ac:dyDescent="0.4">
      <c r="D89" s="92"/>
    </row>
    <row r="90" spans="4:4" s="85" customFormat="1" ht="17.25" x14ac:dyDescent="0.4">
      <c r="D90" s="92"/>
    </row>
    <row r="91" spans="4:4" s="85" customFormat="1" ht="17.25" x14ac:dyDescent="0.4">
      <c r="D91" s="92"/>
    </row>
    <row r="92" spans="4:4" s="85" customFormat="1" ht="17.25" x14ac:dyDescent="0.4">
      <c r="D92" s="92"/>
    </row>
    <row r="93" spans="4:4" s="85" customFormat="1" ht="17.25" x14ac:dyDescent="0.4">
      <c r="D93" s="92"/>
    </row>
    <row r="94" spans="4:4" s="85" customFormat="1" ht="17.25" x14ac:dyDescent="0.4">
      <c r="D94" s="92"/>
    </row>
    <row r="95" spans="4:4" s="85" customFormat="1" ht="17.25" x14ac:dyDescent="0.4">
      <c r="D95" s="92"/>
    </row>
    <row r="96" spans="4:4" s="85" customFormat="1" ht="17.25" x14ac:dyDescent="0.4">
      <c r="D96" s="92"/>
    </row>
    <row r="97" spans="4:4" s="85" customFormat="1" ht="17.25" x14ac:dyDescent="0.4">
      <c r="D97" s="92"/>
    </row>
    <row r="98" spans="4:4" s="85" customFormat="1" ht="17.25" x14ac:dyDescent="0.4">
      <c r="D98" s="92"/>
    </row>
    <row r="99" spans="4:4" s="85" customFormat="1" ht="17.25" x14ac:dyDescent="0.4">
      <c r="D99" s="92"/>
    </row>
    <row r="100" spans="4:4" s="85" customFormat="1" ht="17.25" x14ac:dyDescent="0.4">
      <c r="D100" s="92"/>
    </row>
    <row r="101" spans="4:4" s="85" customFormat="1" ht="17.25" x14ac:dyDescent="0.4">
      <c r="D101" s="92"/>
    </row>
    <row r="102" spans="4:4" s="85" customFormat="1" ht="17.25" x14ac:dyDescent="0.4">
      <c r="D102" s="92"/>
    </row>
    <row r="103" spans="4:4" s="85" customFormat="1" ht="17.25" x14ac:dyDescent="0.4">
      <c r="D103" s="92"/>
    </row>
    <row r="104" spans="4:4" s="85" customFormat="1" ht="17.25" x14ac:dyDescent="0.4">
      <c r="D104" s="92"/>
    </row>
    <row r="105" spans="4:4" s="85" customFormat="1" ht="17.25" x14ac:dyDescent="0.4">
      <c r="D105" s="92"/>
    </row>
  </sheetData>
  <conditionalFormatting sqref="D1:D3 D21:D65441">
    <cfRule type="cellIs" dxfId="158" priority="254" operator="equal">
      <formula>$S$2</formula>
    </cfRule>
  </conditionalFormatting>
  <conditionalFormatting sqref="D6:D20">
    <cfRule type="cellIs" dxfId="157" priority="74" operator="equal">
      <formula>$AC$2</formula>
    </cfRule>
    <cfRule type="cellIs" dxfId="156" priority="75" operator="equal">
      <formula>$AB$2</formula>
    </cfRule>
    <cfRule type="cellIs" dxfId="155" priority="76" operator="equal">
      <formula>$AA$2</formula>
    </cfRule>
    <cfRule type="cellIs" dxfId="154" priority="77" operator="equal">
      <formula>$Z$2</formula>
    </cfRule>
    <cfRule type="cellIs" dxfId="153" priority="78" operator="equal">
      <formula>$Y$2</formula>
    </cfRule>
    <cfRule type="cellIs" dxfId="152" priority="79" operator="equal">
      <formula>$X$2</formula>
    </cfRule>
    <cfRule type="cellIs" dxfId="151" priority="80" operator="equal">
      <formula>$W$2</formula>
    </cfRule>
    <cfRule type="cellIs" dxfId="150" priority="81" operator="equal">
      <formula>$V$2</formula>
    </cfRule>
    <cfRule type="cellIs" dxfId="149" priority="82" operator="equal">
      <formula>$U$2</formula>
    </cfRule>
    <cfRule type="cellIs" dxfId="148" priority="83" operator="equal">
      <formula>$T$2</formula>
    </cfRule>
  </conditionalFormatting>
  <conditionalFormatting sqref="D6:D20">
    <cfRule type="cellIs" dxfId="147" priority="85" operator="equal">
      <formula>$R$2</formula>
    </cfRule>
  </conditionalFormatting>
  <conditionalFormatting sqref="D6:D20">
    <cfRule type="cellIs" dxfId="146" priority="84" operator="equal">
      <formula>$S$2</formula>
    </cfRule>
  </conditionalFormatting>
  <conditionalFormatting sqref="D4:D5">
    <cfRule type="cellIs" dxfId="145" priority="2" operator="equal">
      <formula>$Y$2</formula>
    </cfRule>
    <cfRule type="cellIs" dxfId="144" priority="3" operator="equal">
      <formula>$X$2</formula>
    </cfRule>
    <cfRule type="cellIs" dxfId="143" priority="4" operator="equal">
      <formula>$W$2</formula>
    </cfRule>
    <cfRule type="cellIs" dxfId="142" priority="5" operator="equal">
      <formula>$V$2</formula>
    </cfRule>
    <cfRule type="cellIs" dxfId="141" priority="6" operator="equal">
      <formula>$U$2</formula>
    </cfRule>
    <cfRule type="cellIs" dxfId="140" priority="7" operator="equal">
      <formula>$T$2</formula>
    </cfRule>
    <cfRule type="cellIs" dxfId="139" priority="8" operator="equal">
      <formula>$S$2</formula>
    </cfRule>
    <cfRule type="cellIs" dxfId="138" priority="9" operator="equal">
      <formula>$R$2</formula>
    </cfRule>
    <cfRule type="cellIs" dxfId="137" priority="10" operator="equal">
      <formula>$Q$2</formula>
    </cfRule>
    <cfRule type="cellIs" dxfId="136" priority="11" operator="equal">
      <formula>$P$2</formula>
    </cfRule>
  </conditionalFormatting>
  <conditionalFormatting sqref="D4:D5">
    <cfRule type="cellIs" dxfId="135" priority="13" operator="equal">
      <formula>$N$2</formula>
    </cfRule>
  </conditionalFormatting>
  <conditionalFormatting sqref="D4:D5">
    <cfRule type="cellIs" dxfId="134" priority="12" operator="equal">
      <formula>$O$2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58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0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5.5703125" style="2" customWidth="1"/>
    <col min="2" max="2" width="11.5703125" style="2" customWidth="1"/>
    <col min="3" max="3" width="9.42578125" style="2" customWidth="1"/>
    <col min="4" max="4" width="10.5703125" style="25" customWidth="1"/>
    <col min="5" max="5" width="31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21.8554687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8" t="s">
        <v>737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607</v>
      </c>
      <c r="C4" s="151" t="s">
        <v>90</v>
      </c>
      <c r="D4" s="142" t="s">
        <v>585</v>
      </c>
      <c r="E4" s="65" t="s">
        <v>3</v>
      </c>
      <c r="F4" s="65" t="s">
        <v>815</v>
      </c>
      <c r="G4" s="141" t="s">
        <v>75</v>
      </c>
      <c r="H4" s="84" t="s">
        <v>95</v>
      </c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56" t="s">
        <v>97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607</v>
      </c>
      <c r="C5" s="151" t="s">
        <v>90</v>
      </c>
      <c r="D5" s="142" t="s">
        <v>585</v>
      </c>
      <c r="E5" s="65" t="s">
        <v>219</v>
      </c>
      <c r="F5" s="150" t="s">
        <v>816</v>
      </c>
      <c r="G5" s="141" t="s">
        <v>814</v>
      </c>
      <c r="H5" s="87"/>
      <c r="I5" s="31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915</v>
      </c>
      <c r="C6" s="151" t="s">
        <v>90</v>
      </c>
      <c r="D6" s="142" t="s">
        <v>845</v>
      </c>
      <c r="E6" s="65" t="s">
        <v>3</v>
      </c>
      <c r="F6" s="150" t="s">
        <v>1125</v>
      </c>
      <c r="G6" s="141" t="s">
        <v>75</v>
      </c>
      <c r="H6" s="87"/>
      <c r="I6" s="31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915</v>
      </c>
      <c r="C7" s="151" t="s">
        <v>90</v>
      </c>
      <c r="D7" s="142" t="s">
        <v>845</v>
      </c>
      <c r="E7" s="143" t="s">
        <v>3</v>
      </c>
      <c r="F7" s="65" t="s">
        <v>1126</v>
      </c>
      <c r="G7" s="65" t="s">
        <v>75</v>
      </c>
      <c r="H7" s="87"/>
      <c r="I7" s="31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65" t="s">
        <v>915</v>
      </c>
      <c r="C8" s="151" t="s">
        <v>90</v>
      </c>
      <c r="D8" s="142" t="s">
        <v>845</v>
      </c>
      <c r="E8" s="143" t="s">
        <v>3</v>
      </c>
      <c r="F8" s="143" t="s">
        <v>1127</v>
      </c>
      <c r="G8" s="143" t="s">
        <v>75</v>
      </c>
      <c r="H8" s="87"/>
      <c r="I8" s="31"/>
      <c r="J8" s="57"/>
      <c r="K8" s="57"/>
    </row>
    <row r="9" spans="1:27" ht="18.75" x14ac:dyDescent="0.45">
      <c r="A9" s="65">
        <v>6</v>
      </c>
      <c r="B9" s="143" t="s">
        <v>915</v>
      </c>
      <c r="C9" s="203" t="s">
        <v>90</v>
      </c>
      <c r="D9" s="142" t="s">
        <v>845</v>
      </c>
      <c r="E9" s="143" t="s">
        <v>3</v>
      </c>
      <c r="F9" s="143" t="s">
        <v>1128</v>
      </c>
      <c r="G9" s="153" t="s">
        <v>75</v>
      </c>
    </row>
    <row r="10" spans="1:27" ht="18.75" x14ac:dyDescent="0.45">
      <c r="A10" s="65">
        <v>7</v>
      </c>
      <c r="B10" s="65" t="s">
        <v>915</v>
      </c>
      <c r="C10" s="203" t="s">
        <v>90</v>
      </c>
      <c r="D10" s="142" t="s">
        <v>845</v>
      </c>
      <c r="E10" s="65" t="s">
        <v>122</v>
      </c>
      <c r="F10" s="143" t="s">
        <v>1129</v>
      </c>
      <c r="G10" s="143" t="s">
        <v>1068</v>
      </c>
    </row>
    <row r="11" spans="1:27" ht="18.75" x14ac:dyDescent="0.45">
      <c r="A11" s="65">
        <v>8</v>
      </c>
      <c r="B11" s="65"/>
      <c r="C11" s="203"/>
      <c r="D11" s="142"/>
      <c r="E11" s="65"/>
      <c r="F11" s="143"/>
      <c r="G11" s="143"/>
    </row>
    <row r="12" spans="1:27" ht="18" x14ac:dyDescent="0.25">
      <c r="A12" s="65">
        <v>9</v>
      </c>
      <c r="B12" s="143"/>
      <c r="C12" s="182"/>
      <c r="D12" s="143"/>
      <c r="E12" s="143"/>
      <c r="F12" s="143"/>
      <c r="G12" s="143"/>
    </row>
    <row r="13" spans="1:27" ht="18" x14ac:dyDescent="0.25">
      <c r="A13" s="65">
        <v>10</v>
      </c>
      <c r="B13" s="143"/>
      <c r="C13" s="182"/>
      <c r="D13" s="143"/>
      <c r="E13" s="143"/>
      <c r="F13" s="143"/>
      <c r="G13" s="143"/>
    </row>
    <row r="14" spans="1:27" ht="18" x14ac:dyDescent="0.25">
      <c r="A14" s="65">
        <v>11</v>
      </c>
      <c r="B14" s="143"/>
      <c r="C14" s="182"/>
      <c r="D14" s="143"/>
      <c r="E14" s="191"/>
      <c r="F14" s="192"/>
      <c r="G14" s="143"/>
    </row>
    <row r="15" spans="1:27" ht="18" x14ac:dyDescent="0.25">
      <c r="A15" s="65">
        <v>12</v>
      </c>
      <c r="B15" s="143"/>
      <c r="C15" s="182"/>
      <c r="D15" s="143"/>
      <c r="E15" s="191"/>
      <c r="F15" s="192"/>
      <c r="G15" s="143"/>
    </row>
    <row r="16" spans="1:27" ht="18" x14ac:dyDescent="0.25">
      <c r="A16" s="65">
        <v>13</v>
      </c>
      <c r="B16" s="143"/>
      <c r="C16" s="182"/>
      <c r="D16" s="143"/>
      <c r="E16" s="191"/>
      <c r="F16" s="192"/>
      <c r="G16" s="143"/>
    </row>
    <row r="17" spans="1:7" ht="18" x14ac:dyDescent="0.25">
      <c r="A17" s="65">
        <v>14</v>
      </c>
      <c r="B17" s="143"/>
      <c r="C17" s="182"/>
      <c r="D17" s="143"/>
      <c r="E17" s="191"/>
      <c r="F17" s="192"/>
      <c r="G17" s="143"/>
    </row>
    <row r="18" spans="1:7" ht="18" x14ac:dyDescent="0.25">
      <c r="A18" s="65">
        <v>15</v>
      </c>
      <c r="B18" s="143"/>
      <c r="C18" s="182"/>
      <c r="D18" s="143"/>
      <c r="E18" s="191"/>
      <c r="F18" s="192"/>
      <c r="G18" s="143"/>
    </row>
    <row r="19" spans="1:7" ht="18" x14ac:dyDescent="0.25">
      <c r="A19" s="65">
        <v>16</v>
      </c>
      <c r="B19" s="143"/>
      <c r="C19" s="182"/>
      <c r="D19" s="143"/>
      <c r="E19" s="191"/>
      <c r="F19" s="192"/>
      <c r="G19" s="143"/>
    </row>
    <row r="20" spans="1:7" ht="18" x14ac:dyDescent="0.25">
      <c r="A20" s="65">
        <v>17</v>
      </c>
      <c r="B20" s="143"/>
      <c r="C20" s="182"/>
      <c r="D20" s="143"/>
      <c r="E20" s="191"/>
      <c r="F20" s="192"/>
      <c r="G20" s="143"/>
    </row>
    <row r="21" spans="1:7" ht="18" x14ac:dyDescent="0.25">
      <c r="A21" s="65">
        <v>18</v>
      </c>
      <c r="B21" s="143"/>
      <c r="C21" s="182"/>
      <c r="D21" s="143"/>
      <c r="E21" s="191"/>
      <c r="F21" s="192"/>
      <c r="G21" s="143"/>
    </row>
    <row r="22" spans="1:7" ht="18" x14ac:dyDescent="0.25">
      <c r="A22" s="65">
        <v>19</v>
      </c>
      <c r="B22" s="143"/>
      <c r="C22" s="182"/>
      <c r="D22" s="143"/>
      <c r="E22" s="191"/>
      <c r="F22" s="192"/>
      <c r="G22" s="143"/>
    </row>
    <row r="23" spans="1:7" ht="18" x14ac:dyDescent="0.25">
      <c r="A23" s="65">
        <v>20</v>
      </c>
      <c r="B23" s="143"/>
      <c r="C23" s="182"/>
      <c r="D23" s="143"/>
      <c r="E23" s="191"/>
      <c r="F23" s="192"/>
      <c r="G23" s="143"/>
    </row>
    <row r="24" spans="1:7" ht="18" x14ac:dyDescent="0.25">
      <c r="A24" s="65">
        <v>21</v>
      </c>
      <c r="B24" s="143"/>
      <c r="C24" s="182"/>
      <c r="D24" s="143"/>
      <c r="E24" s="191"/>
      <c r="F24" s="192"/>
      <c r="G24" s="143"/>
    </row>
    <row r="25" spans="1:7" ht="18" x14ac:dyDescent="0.25">
      <c r="A25" s="65">
        <v>22</v>
      </c>
      <c r="B25" s="143"/>
      <c r="C25" s="182"/>
      <c r="D25" s="143"/>
      <c r="E25" s="191"/>
      <c r="F25" s="192"/>
      <c r="G25" s="143"/>
    </row>
    <row r="26" spans="1:7" ht="18" x14ac:dyDescent="0.25">
      <c r="A26" s="65">
        <v>23</v>
      </c>
      <c r="B26" s="143"/>
      <c r="C26" s="182"/>
      <c r="D26" s="143"/>
      <c r="E26" s="191"/>
      <c r="F26" s="192"/>
      <c r="G26" s="143"/>
    </row>
    <row r="27" spans="1:7" ht="18" x14ac:dyDescent="0.25">
      <c r="A27" s="65">
        <v>24</v>
      </c>
      <c r="B27" s="143"/>
      <c r="C27" s="182"/>
      <c r="D27" s="143"/>
      <c r="E27" s="191"/>
      <c r="F27" s="192"/>
      <c r="G27" s="143"/>
    </row>
    <row r="28" spans="1:7" ht="18" x14ac:dyDescent="0.25">
      <c r="A28" s="65">
        <v>25</v>
      </c>
      <c r="B28" s="143"/>
      <c r="C28" s="182"/>
      <c r="D28" s="143"/>
      <c r="E28" s="191"/>
      <c r="F28" s="192"/>
      <c r="G28" s="143"/>
    </row>
    <row r="29" spans="1:7" ht="18" x14ac:dyDescent="0.25">
      <c r="A29" s="65">
        <v>26</v>
      </c>
      <c r="B29" s="143"/>
      <c r="C29" s="182"/>
      <c r="D29" s="143"/>
      <c r="E29" s="191"/>
      <c r="F29" s="192"/>
      <c r="G29" s="143"/>
    </row>
    <row r="30" spans="1:7" ht="18" x14ac:dyDescent="0.25">
      <c r="A30" s="65">
        <v>27</v>
      </c>
      <c r="B30" s="143"/>
      <c r="C30" s="182"/>
      <c r="D30" s="143"/>
      <c r="E30" s="191"/>
      <c r="F30" s="192"/>
      <c r="G30" s="143"/>
    </row>
    <row r="31" spans="1:7" ht="18" x14ac:dyDescent="0.25">
      <c r="A31" s="65">
        <v>28</v>
      </c>
      <c r="B31" s="143"/>
      <c r="C31" s="182"/>
      <c r="D31" s="143"/>
      <c r="E31" s="191"/>
      <c r="F31" s="192"/>
      <c r="G31" s="143"/>
    </row>
    <row r="32" spans="1:7" ht="18" x14ac:dyDescent="0.25">
      <c r="A32" s="65">
        <v>29</v>
      </c>
      <c r="B32" s="143"/>
      <c r="C32" s="182"/>
      <c r="D32" s="143"/>
      <c r="E32" s="191"/>
      <c r="F32" s="192"/>
      <c r="G32" s="143"/>
    </row>
    <row r="33" spans="1:7" ht="18" x14ac:dyDescent="0.25">
      <c r="A33" s="65">
        <v>30</v>
      </c>
      <c r="B33" s="143"/>
      <c r="C33" s="182"/>
      <c r="D33" s="143"/>
      <c r="E33" s="191"/>
      <c r="F33" s="192"/>
      <c r="G33" s="143"/>
    </row>
    <row r="34" spans="1:7" ht="18" x14ac:dyDescent="0.25">
      <c r="A34" s="65">
        <v>31</v>
      </c>
      <c r="B34" s="143"/>
      <c r="C34" s="182"/>
      <c r="D34" s="143"/>
      <c r="E34" s="191"/>
      <c r="F34" s="192"/>
      <c r="G34" s="143"/>
    </row>
    <row r="35" spans="1:7" ht="18" x14ac:dyDescent="0.25">
      <c r="A35" s="65">
        <v>32</v>
      </c>
      <c r="B35" s="143"/>
      <c r="C35" s="182"/>
      <c r="D35" s="143"/>
      <c r="E35" s="191"/>
      <c r="F35" s="192"/>
      <c r="G35" s="143"/>
    </row>
    <row r="36" spans="1:7" ht="18" x14ac:dyDescent="0.25">
      <c r="A36" s="65">
        <v>33</v>
      </c>
      <c r="B36" s="143"/>
      <c r="C36" s="182"/>
      <c r="D36" s="143"/>
      <c r="E36" s="191"/>
      <c r="F36" s="191"/>
      <c r="G36" s="143"/>
    </row>
    <row r="37" spans="1:7" ht="18" x14ac:dyDescent="0.25">
      <c r="A37" s="65">
        <v>34</v>
      </c>
      <c r="B37" s="143"/>
      <c r="C37" s="182"/>
      <c r="D37" s="143"/>
      <c r="E37" s="191"/>
      <c r="F37" s="191"/>
      <c r="G37" s="143"/>
    </row>
    <row r="38" spans="1:7" ht="18" x14ac:dyDescent="0.25">
      <c r="A38" s="65">
        <v>35</v>
      </c>
      <c r="B38" s="143"/>
      <c r="C38" s="182"/>
      <c r="D38" s="143"/>
      <c r="E38" s="191"/>
      <c r="F38" s="191"/>
      <c r="G38" s="143"/>
    </row>
    <row r="39" spans="1:7" ht="18" x14ac:dyDescent="0.25">
      <c r="A39" s="65">
        <v>36</v>
      </c>
      <c r="B39" s="143"/>
      <c r="C39" s="182"/>
      <c r="D39" s="143"/>
      <c r="E39" s="191"/>
      <c r="F39" s="191"/>
      <c r="G39" s="143"/>
    </row>
    <row r="40" spans="1:7" ht="18" x14ac:dyDescent="0.25">
      <c r="A40" s="65">
        <v>37</v>
      </c>
      <c r="B40" s="143"/>
      <c r="C40" s="182"/>
      <c r="D40" s="143"/>
      <c r="E40" s="191"/>
      <c r="F40" s="191"/>
      <c r="G40" s="143"/>
    </row>
    <row r="41" spans="1:7" ht="18" x14ac:dyDescent="0.25">
      <c r="A41" s="65">
        <v>38</v>
      </c>
      <c r="B41" s="189"/>
      <c r="C41" s="190"/>
      <c r="D41" s="189"/>
      <c r="E41" s="189"/>
      <c r="F41" s="189"/>
      <c r="G41" s="189"/>
    </row>
    <row r="42" spans="1:7" ht="18" x14ac:dyDescent="0.25">
      <c r="A42" s="65">
        <v>39</v>
      </c>
      <c r="B42" s="143"/>
      <c r="C42" s="182"/>
      <c r="D42" s="143"/>
      <c r="E42" s="143"/>
      <c r="F42" s="143"/>
      <c r="G42" s="143"/>
    </row>
    <row r="43" spans="1:7" ht="18" x14ac:dyDescent="0.25">
      <c r="A43" s="65">
        <v>40</v>
      </c>
      <c r="B43" s="143"/>
      <c r="C43" s="182"/>
      <c r="D43" s="143"/>
      <c r="E43" s="143"/>
      <c r="F43" s="143"/>
      <c r="G43" s="143"/>
    </row>
    <row r="44" spans="1:7" ht="18" x14ac:dyDescent="0.25">
      <c r="A44" s="65">
        <v>41</v>
      </c>
      <c r="B44" s="143"/>
      <c r="C44" s="182"/>
      <c r="D44" s="143"/>
      <c r="E44" s="143"/>
      <c r="F44" s="143"/>
      <c r="G44" s="143"/>
    </row>
    <row r="45" spans="1:7" ht="18" x14ac:dyDescent="0.25">
      <c r="A45" s="65">
        <v>42</v>
      </c>
      <c r="B45" s="143"/>
      <c r="C45" s="182"/>
      <c r="D45" s="143"/>
      <c r="E45" s="143"/>
      <c r="F45" s="143"/>
      <c r="G45" s="143"/>
    </row>
    <row r="46" spans="1:7" ht="18" x14ac:dyDescent="0.25">
      <c r="A46" s="65">
        <v>43</v>
      </c>
      <c r="B46" s="143"/>
      <c r="C46" s="182"/>
      <c r="D46" s="143"/>
      <c r="E46" s="143"/>
      <c r="F46" s="143"/>
      <c r="G46" s="143"/>
    </row>
    <row r="47" spans="1:7" ht="18" x14ac:dyDescent="0.25">
      <c r="A47" s="65">
        <v>44</v>
      </c>
      <c r="B47" s="143"/>
      <c r="C47" s="182"/>
      <c r="D47" s="143"/>
      <c r="E47" s="143"/>
      <c r="F47" s="143"/>
      <c r="G47" s="143"/>
    </row>
    <row r="48" spans="1:7" ht="18" x14ac:dyDescent="0.25">
      <c r="A48" s="65">
        <v>45</v>
      </c>
      <c r="B48" s="143"/>
      <c r="C48" s="182"/>
      <c r="D48" s="143"/>
      <c r="E48" s="143"/>
      <c r="F48" s="196"/>
      <c r="G48" s="196"/>
    </row>
    <row r="49" spans="1:7" ht="18" x14ac:dyDescent="0.25">
      <c r="A49" s="65">
        <v>46</v>
      </c>
      <c r="B49" s="143"/>
      <c r="C49" s="182"/>
      <c r="D49" s="143"/>
      <c r="E49" s="143"/>
      <c r="F49" s="196"/>
      <c r="G49" s="196"/>
    </row>
    <row r="50" spans="1:7" ht="18" x14ac:dyDescent="0.25">
      <c r="A50" s="65">
        <v>47</v>
      </c>
      <c r="B50" s="143"/>
      <c r="C50" s="182"/>
      <c r="D50" s="143"/>
      <c r="E50" s="143"/>
      <c r="F50" s="196"/>
      <c r="G50" s="196"/>
    </row>
    <row r="51" spans="1:7" ht="18" x14ac:dyDescent="0.25">
      <c r="A51" s="65">
        <v>48</v>
      </c>
      <c r="B51" s="143"/>
      <c r="C51" s="182"/>
      <c r="D51" s="143"/>
      <c r="E51" s="143"/>
      <c r="F51" s="143"/>
      <c r="G51" s="143"/>
    </row>
    <row r="52" spans="1:7" ht="18" x14ac:dyDescent="0.25">
      <c r="A52" s="65">
        <v>49</v>
      </c>
      <c r="B52" s="143"/>
      <c r="C52" s="182"/>
      <c r="D52" s="143"/>
      <c r="E52" s="143"/>
      <c r="F52" s="143"/>
      <c r="G52" s="143"/>
    </row>
    <row r="53" spans="1:7" ht="18" x14ac:dyDescent="0.25">
      <c r="A53" s="65">
        <v>50</v>
      </c>
      <c r="B53" s="143"/>
      <c r="C53" s="182"/>
      <c r="D53" s="143"/>
      <c r="E53" s="143"/>
      <c r="F53" s="143"/>
      <c r="G53" s="143"/>
    </row>
    <row r="54" spans="1:7" ht="18" x14ac:dyDescent="0.25">
      <c r="A54" s="65">
        <v>51</v>
      </c>
      <c r="B54" s="143"/>
      <c r="C54" s="182"/>
      <c r="D54" s="143"/>
      <c r="E54" s="143"/>
      <c r="F54" s="143"/>
      <c r="G54" s="143"/>
    </row>
    <row r="55" spans="1:7" ht="18" x14ac:dyDescent="0.25">
      <c r="A55" s="65">
        <v>52</v>
      </c>
      <c r="B55" s="143"/>
      <c r="C55" s="182"/>
      <c r="D55" s="143"/>
      <c r="E55" s="143"/>
      <c r="F55" s="143"/>
      <c r="G55" s="143"/>
    </row>
    <row r="56" spans="1:7" ht="18" x14ac:dyDescent="0.25">
      <c r="A56" s="65"/>
      <c r="B56" s="143"/>
      <c r="C56" s="182"/>
      <c r="D56" s="143"/>
      <c r="E56" s="143"/>
      <c r="F56" s="143"/>
      <c r="G56" s="143"/>
    </row>
    <row r="57" spans="1:7" ht="18" x14ac:dyDescent="0.25">
      <c r="A57" s="65"/>
      <c r="B57" s="143"/>
      <c r="C57" s="182"/>
      <c r="D57" s="143"/>
      <c r="E57" s="143"/>
      <c r="F57" s="143"/>
      <c r="G57" s="143"/>
    </row>
    <row r="58" spans="1:7" ht="18" x14ac:dyDescent="0.25">
      <c r="A58" s="65"/>
      <c r="B58" s="143"/>
      <c r="C58" s="182"/>
      <c r="D58" s="143"/>
      <c r="E58" s="143"/>
      <c r="F58" s="143"/>
      <c r="G58" s="143"/>
    </row>
    <row r="59" spans="1:7" ht="18" x14ac:dyDescent="0.25">
      <c r="A59" s="65"/>
      <c r="B59" s="143"/>
      <c r="C59" s="182"/>
      <c r="D59" s="143"/>
      <c r="E59" s="143"/>
      <c r="F59" s="143"/>
      <c r="G59" s="143"/>
    </row>
    <row r="60" spans="1:7" ht="18" x14ac:dyDescent="0.25">
      <c r="A60" s="65"/>
      <c r="B60" s="143"/>
      <c r="C60" s="182"/>
      <c r="D60" s="143"/>
      <c r="E60" s="143"/>
      <c r="F60" s="143"/>
      <c r="G60" s="143"/>
    </row>
    <row r="61" spans="1:7" ht="18" x14ac:dyDescent="0.25">
      <c r="A61" s="65"/>
      <c r="B61" s="143"/>
      <c r="C61" s="182"/>
      <c r="D61" s="143"/>
      <c r="E61" s="143"/>
      <c r="F61" s="143"/>
      <c r="G61" s="143"/>
    </row>
    <row r="62" spans="1:7" ht="18" x14ac:dyDescent="0.25">
      <c r="A62" s="65"/>
      <c r="B62" s="143"/>
      <c r="C62" s="182"/>
      <c r="D62" s="143"/>
      <c r="E62" s="143"/>
      <c r="F62" s="143"/>
      <c r="G62" s="143"/>
    </row>
    <row r="63" spans="1:7" ht="18" x14ac:dyDescent="0.25">
      <c r="A63" s="65"/>
      <c r="B63" s="143"/>
      <c r="C63" s="182"/>
      <c r="D63" s="143"/>
      <c r="E63" s="143"/>
      <c r="F63" s="143"/>
      <c r="G63" s="143"/>
    </row>
    <row r="64" spans="1:7" ht="18" x14ac:dyDescent="0.25">
      <c r="A64" s="65"/>
      <c r="B64" s="143"/>
      <c r="C64" s="182"/>
      <c r="D64" s="143"/>
      <c r="E64" s="143"/>
      <c r="F64" s="143"/>
      <c r="G64" s="143"/>
    </row>
    <row r="65" spans="1:7" ht="18" x14ac:dyDescent="0.25">
      <c r="A65" s="65"/>
      <c r="B65" s="143"/>
      <c r="C65" s="182"/>
      <c r="D65" s="143"/>
      <c r="E65" s="143"/>
      <c r="F65" s="143"/>
      <c r="G65" s="143"/>
    </row>
    <row r="66" spans="1:7" ht="18" x14ac:dyDescent="0.25">
      <c r="A66" s="65"/>
      <c r="B66" s="143"/>
      <c r="C66" s="182"/>
      <c r="D66" s="143"/>
      <c r="E66" s="143"/>
      <c r="F66" s="143"/>
      <c r="G66" s="143"/>
    </row>
    <row r="67" spans="1:7" ht="18" x14ac:dyDescent="0.25">
      <c r="A67" s="65"/>
      <c r="B67" s="143"/>
      <c r="C67" s="182"/>
      <c r="D67" s="143"/>
      <c r="E67" s="143"/>
      <c r="F67" s="143"/>
      <c r="G67" s="143"/>
    </row>
    <row r="68" spans="1:7" ht="18" x14ac:dyDescent="0.25">
      <c r="A68" s="65"/>
      <c r="B68" s="143"/>
      <c r="C68" s="182"/>
      <c r="D68" s="143"/>
      <c r="E68" s="143"/>
      <c r="F68" s="143"/>
      <c r="G68" s="143"/>
    </row>
    <row r="69" spans="1:7" ht="18" x14ac:dyDescent="0.25">
      <c r="A69" s="65"/>
      <c r="B69" s="143"/>
      <c r="C69" s="182"/>
      <c r="D69" s="143"/>
      <c r="E69" s="143"/>
      <c r="F69" s="143"/>
      <c r="G69" s="143"/>
    </row>
    <row r="70" spans="1:7" ht="18" x14ac:dyDescent="0.25">
      <c r="A70" s="65"/>
      <c r="B70" s="143"/>
      <c r="C70" s="182"/>
      <c r="D70" s="143"/>
      <c r="E70" s="143"/>
      <c r="F70" s="143"/>
      <c r="G70" s="143"/>
    </row>
    <row r="71" spans="1:7" ht="18" x14ac:dyDescent="0.25">
      <c r="A71" s="65"/>
      <c r="B71" s="143"/>
      <c r="C71" s="182"/>
      <c r="D71" s="143"/>
      <c r="E71" s="143"/>
      <c r="F71" s="143"/>
      <c r="G71" s="143"/>
    </row>
    <row r="72" spans="1:7" ht="18" x14ac:dyDescent="0.25">
      <c r="A72" s="65"/>
      <c r="B72" s="143"/>
      <c r="C72" s="182"/>
      <c r="D72" s="143"/>
      <c r="E72" s="143"/>
      <c r="F72" s="143"/>
      <c r="G72" s="143"/>
    </row>
    <row r="73" spans="1:7" ht="18" x14ac:dyDescent="0.25">
      <c r="A73" s="65"/>
      <c r="B73" s="143"/>
      <c r="C73" s="182"/>
      <c r="D73" s="143"/>
      <c r="E73" s="143"/>
      <c r="F73" s="143"/>
      <c r="G73" s="143"/>
    </row>
    <row r="74" spans="1:7" ht="18" x14ac:dyDescent="0.25">
      <c r="A74" s="65"/>
      <c r="B74" s="143"/>
      <c r="C74" s="182"/>
      <c r="D74" s="143"/>
      <c r="E74" s="143"/>
      <c r="F74" s="143"/>
      <c r="G74" s="143"/>
    </row>
    <row r="75" spans="1:7" ht="18" x14ac:dyDescent="0.25">
      <c r="A75" s="65"/>
      <c r="B75" s="143"/>
      <c r="C75" s="182"/>
      <c r="D75" s="143"/>
      <c r="E75" s="143"/>
      <c r="F75" s="143"/>
      <c r="G75" s="143"/>
    </row>
    <row r="76" spans="1:7" ht="18" x14ac:dyDescent="0.25">
      <c r="A76" s="65"/>
      <c r="B76" s="143"/>
      <c r="C76" s="182"/>
      <c r="D76" s="143"/>
      <c r="E76" s="143"/>
      <c r="F76" s="143"/>
      <c r="G76" s="143"/>
    </row>
    <row r="77" spans="1:7" ht="18" x14ac:dyDescent="0.25">
      <c r="A77" s="65"/>
      <c r="B77" s="143"/>
      <c r="C77" s="182"/>
      <c r="D77" s="143"/>
      <c r="E77" s="143"/>
      <c r="F77" s="143"/>
      <c r="G77" s="143"/>
    </row>
    <row r="78" spans="1:7" ht="18" x14ac:dyDescent="0.25">
      <c r="A78" s="65"/>
      <c r="B78" s="143"/>
      <c r="C78" s="182"/>
      <c r="D78" s="143"/>
      <c r="E78" s="143"/>
      <c r="F78" s="143"/>
      <c r="G78" s="143"/>
    </row>
    <row r="79" spans="1:7" ht="18" x14ac:dyDescent="0.25">
      <c r="A79" s="65"/>
      <c r="B79" s="143"/>
      <c r="C79" s="182"/>
      <c r="D79" s="143"/>
      <c r="E79" s="143"/>
      <c r="F79" s="143"/>
      <c r="G79" s="143"/>
    </row>
    <row r="80" spans="1:7" ht="18" x14ac:dyDescent="0.25">
      <c r="A80" s="65"/>
      <c r="B80" s="143"/>
      <c r="C80" s="182"/>
      <c r="D80" s="143"/>
      <c r="E80" s="143"/>
      <c r="F80" s="143"/>
      <c r="G80" s="143"/>
    </row>
    <row r="81" spans="1:7" ht="18" x14ac:dyDescent="0.25">
      <c r="A81" s="65"/>
      <c r="B81" s="143"/>
      <c r="C81" s="182"/>
      <c r="D81" s="143"/>
      <c r="E81" s="143"/>
      <c r="F81" s="143"/>
      <c r="G81" s="143"/>
    </row>
    <row r="82" spans="1:7" ht="18" x14ac:dyDescent="0.25">
      <c r="A82" s="65"/>
      <c r="B82" s="143"/>
      <c r="C82" s="182"/>
      <c r="D82" s="143"/>
      <c r="E82" s="143"/>
      <c r="F82" s="143"/>
      <c r="G82" s="143"/>
    </row>
    <row r="83" spans="1:7" ht="18" x14ac:dyDescent="0.25">
      <c r="A83" s="65"/>
      <c r="B83" s="143"/>
      <c r="C83" s="182"/>
      <c r="D83" s="143"/>
      <c r="E83" s="143"/>
      <c r="F83" s="143"/>
      <c r="G83" s="143"/>
    </row>
    <row r="84" spans="1:7" ht="18" x14ac:dyDescent="0.25">
      <c r="A84" s="65"/>
      <c r="B84" s="143"/>
      <c r="C84" s="182"/>
      <c r="D84" s="143"/>
      <c r="E84" s="143"/>
      <c r="F84" s="143"/>
      <c r="G84" s="143"/>
    </row>
    <row r="85" spans="1:7" ht="18" x14ac:dyDescent="0.25">
      <c r="A85" s="65"/>
      <c r="B85" s="143"/>
      <c r="C85" s="182"/>
      <c r="D85" s="143"/>
      <c r="E85" s="143"/>
      <c r="F85" s="143"/>
      <c r="G85" s="143"/>
    </row>
    <row r="86" spans="1:7" ht="18" x14ac:dyDescent="0.25">
      <c r="A86" s="65"/>
      <c r="B86" s="143"/>
      <c r="C86" s="182"/>
      <c r="D86" s="143"/>
      <c r="E86" s="143"/>
      <c r="F86" s="143"/>
      <c r="G86" s="143"/>
    </row>
    <row r="87" spans="1:7" ht="18" x14ac:dyDescent="0.25">
      <c r="A87" s="65"/>
      <c r="B87" s="143"/>
      <c r="C87" s="182"/>
      <c r="D87" s="143"/>
      <c r="E87" s="143"/>
      <c r="F87" s="143"/>
      <c r="G87" s="143"/>
    </row>
    <row r="88" spans="1:7" ht="18" x14ac:dyDescent="0.25">
      <c r="A88" s="65"/>
      <c r="B88" s="143"/>
      <c r="C88" s="182"/>
      <c r="D88" s="143"/>
      <c r="E88" s="143"/>
      <c r="F88" s="143"/>
      <c r="G88" s="143"/>
    </row>
    <row r="89" spans="1:7" ht="18" x14ac:dyDescent="0.25">
      <c r="A89" s="65"/>
      <c r="B89" s="143"/>
      <c r="C89" s="182"/>
      <c r="D89" s="143"/>
      <c r="E89" s="143"/>
      <c r="F89" s="143"/>
      <c r="G89" s="143"/>
    </row>
    <row r="90" spans="1:7" ht="18" x14ac:dyDescent="0.25">
      <c r="A90" s="65"/>
      <c r="B90" s="143"/>
      <c r="C90" s="182"/>
      <c r="D90" s="143"/>
      <c r="E90" s="143"/>
      <c r="F90" s="143"/>
      <c r="G90" s="143"/>
    </row>
    <row r="91" spans="1:7" ht="18" x14ac:dyDescent="0.25">
      <c r="A91" s="65"/>
      <c r="B91" s="143"/>
      <c r="C91" s="182"/>
      <c r="D91" s="143"/>
      <c r="E91" s="143"/>
      <c r="F91" s="143"/>
      <c r="G91" s="143"/>
    </row>
    <row r="92" spans="1:7" ht="18" x14ac:dyDescent="0.25">
      <c r="A92" s="65"/>
      <c r="B92" s="143"/>
      <c r="C92" s="182"/>
      <c r="D92" s="143"/>
      <c r="E92" s="143"/>
      <c r="F92" s="143"/>
      <c r="G92" s="143"/>
    </row>
    <row r="93" spans="1:7" ht="18" x14ac:dyDescent="0.25">
      <c r="A93" s="65"/>
      <c r="B93" s="143"/>
      <c r="C93" s="182"/>
      <c r="D93" s="143"/>
      <c r="E93" s="143"/>
      <c r="F93" s="143"/>
      <c r="G93" s="143"/>
    </row>
    <row r="94" spans="1:7" ht="18" x14ac:dyDescent="0.25">
      <c r="A94" s="65"/>
      <c r="B94" s="143"/>
      <c r="C94" s="182"/>
      <c r="D94" s="143"/>
      <c r="E94" s="143"/>
      <c r="F94" s="143"/>
      <c r="G94" s="143"/>
    </row>
    <row r="95" spans="1:7" ht="18" x14ac:dyDescent="0.25">
      <c r="A95" s="65"/>
      <c r="B95" s="143"/>
      <c r="C95" s="182"/>
      <c r="D95" s="143"/>
      <c r="E95" s="143"/>
      <c r="F95" s="143"/>
      <c r="G95" s="143"/>
    </row>
    <row r="96" spans="1:7" ht="18" x14ac:dyDescent="0.25">
      <c r="A96" s="65"/>
      <c r="B96" s="143"/>
      <c r="C96" s="182"/>
      <c r="D96" s="143"/>
      <c r="E96" s="143"/>
      <c r="F96" s="143"/>
      <c r="G96" s="143"/>
    </row>
    <row r="97" spans="1:7" ht="18" x14ac:dyDescent="0.25">
      <c r="A97" s="65"/>
      <c r="B97" s="143"/>
      <c r="C97" s="182"/>
      <c r="D97" s="143"/>
      <c r="E97" s="143"/>
      <c r="F97" s="143"/>
      <c r="G97" s="143"/>
    </row>
    <row r="98" spans="1:7" ht="18" x14ac:dyDescent="0.25">
      <c r="A98" s="65"/>
      <c r="B98" s="143"/>
      <c r="C98" s="182"/>
      <c r="D98" s="143"/>
      <c r="E98" s="143"/>
      <c r="F98" s="143"/>
      <c r="G98" s="143"/>
    </row>
    <row r="99" spans="1:7" ht="18" x14ac:dyDescent="0.25">
      <c r="A99" s="65"/>
      <c r="B99" s="143"/>
      <c r="C99" s="182"/>
      <c r="D99" s="143"/>
      <c r="E99" s="143"/>
      <c r="F99" s="143"/>
      <c r="G99" s="143"/>
    </row>
    <row r="100" spans="1:7" ht="18" x14ac:dyDescent="0.25">
      <c r="A100" s="65"/>
      <c r="B100" s="143"/>
      <c r="C100" s="182"/>
      <c r="D100" s="143"/>
      <c r="E100" s="143"/>
      <c r="F100" s="143"/>
      <c r="G100" s="143"/>
    </row>
    <row r="101" spans="1:7" ht="18" x14ac:dyDescent="0.25">
      <c r="A101" s="65"/>
      <c r="B101" s="143"/>
      <c r="C101" s="182"/>
      <c r="D101" s="143"/>
      <c r="E101" s="143"/>
      <c r="F101" s="143"/>
      <c r="G101" s="143"/>
    </row>
    <row r="102" spans="1:7" ht="18" x14ac:dyDescent="0.25">
      <c r="A102" s="65"/>
      <c r="B102" s="143"/>
      <c r="C102" s="182"/>
      <c r="D102" s="143"/>
      <c r="E102" s="143"/>
      <c r="F102" s="143"/>
      <c r="G102" s="143"/>
    </row>
    <row r="103" spans="1:7" ht="18" x14ac:dyDescent="0.25">
      <c r="A103" s="65"/>
      <c r="B103" s="143"/>
      <c r="C103" s="182"/>
      <c r="D103" s="143"/>
      <c r="E103" s="143"/>
      <c r="F103" s="143"/>
      <c r="G103" s="143"/>
    </row>
  </sheetData>
  <conditionalFormatting sqref="D1:D3 D104:D65274">
    <cfRule type="cellIs" dxfId="133" priority="61" operator="equal">
      <formula>$Q$2</formula>
    </cfRule>
  </conditionalFormatting>
  <conditionalFormatting sqref="D12:D13">
    <cfRule type="cellIs" dxfId="132" priority="49" operator="equal">
      <formula>$AA$2</formula>
    </cfRule>
    <cfRule type="cellIs" dxfId="131" priority="50" operator="equal">
      <formula>$Z$2</formula>
    </cfRule>
    <cfRule type="cellIs" dxfId="130" priority="51" operator="equal">
      <formula>$Y$2</formula>
    </cfRule>
    <cfRule type="cellIs" dxfId="129" priority="52" operator="equal">
      <formula>$X$2</formula>
    </cfRule>
    <cfRule type="cellIs" dxfId="128" priority="53" operator="equal">
      <formula>$W$2</formula>
    </cfRule>
    <cfRule type="cellIs" dxfId="127" priority="54" operator="equal">
      <formula>$V$2</formula>
    </cfRule>
    <cfRule type="cellIs" dxfId="126" priority="55" operator="equal">
      <formula>$U$2</formula>
    </cfRule>
    <cfRule type="cellIs" dxfId="125" priority="56" operator="equal">
      <formula>$T$2</formula>
    </cfRule>
    <cfRule type="cellIs" dxfId="124" priority="57" operator="equal">
      <formula>$S$2</formula>
    </cfRule>
    <cfRule type="cellIs" dxfId="123" priority="58" operator="equal">
      <formula>$R$2</formula>
    </cfRule>
  </conditionalFormatting>
  <conditionalFormatting sqref="D12:D13">
    <cfRule type="cellIs" dxfId="122" priority="60" operator="equal">
      <formula>$P$2</formula>
    </cfRule>
  </conditionalFormatting>
  <conditionalFormatting sqref="D12:D13">
    <cfRule type="cellIs" dxfId="121" priority="59" operator="equal">
      <formula>$Q$2</formula>
    </cfRule>
  </conditionalFormatting>
  <conditionalFormatting sqref="D14 D48:D103">
    <cfRule type="cellIs" dxfId="120" priority="37" operator="equal">
      <formula>$AA$2</formula>
    </cfRule>
    <cfRule type="cellIs" dxfId="119" priority="38" operator="equal">
      <formula>$Z$2</formula>
    </cfRule>
    <cfRule type="cellIs" dxfId="118" priority="39" operator="equal">
      <formula>$Y$2</formula>
    </cfRule>
    <cfRule type="cellIs" dxfId="117" priority="40" operator="equal">
      <formula>$X$2</formula>
    </cfRule>
    <cfRule type="cellIs" dxfId="116" priority="41" operator="equal">
      <formula>$W$2</formula>
    </cfRule>
    <cfRule type="cellIs" dxfId="115" priority="42" operator="equal">
      <formula>$V$2</formula>
    </cfRule>
    <cfRule type="cellIs" dxfId="114" priority="43" operator="equal">
      <formula>$U$2</formula>
    </cfRule>
    <cfRule type="cellIs" dxfId="113" priority="44" operator="equal">
      <formula>$T$2</formula>
    </cfRule>
    <cfRule type="cellIs" dxfId="112" priority="45" operator="equal">
      <formula>$S$2</formula>
    </cfRule>
    <cfRule type="cellIs" dxfId="111" priority="46" operator="equal">
      <formula>$R$2</formula>
    </cfRule>
  </conditionalFormatting>
  <conditionalFormatting sqref="D14 D48:D103">
    <cfRule type="cellIs" dxfId="110" priority="48" operator="equal">
      <formula>$P$2</formula>
    </cfRule>
  </conditionalFormatting>
  <conditionalFormatting sqref="D14 D48:D103">
    <cfRule type="cellIs" dxfId="109" priority="47" operator="equal">
      <formula>$Q$2</formula>
    </cfRule>
  </conditionalFormatting>
  <conditionalFormatting sqref="D15:D40">
    <cfRule type="cellIs" dxfId="108" priority="25" operator="equal">
      <formula>$AA$2</formula>
    </cfRule>
    <cfRule type="cellIs" dxfId="107" priority="26" operator="equal">
      <formula>$Z$2</formula>
    </cfRule>
    <cfRule type="cellIs" dxfId="106" priority="27" operator="equal">
      <formula>$Y$2</formula>
    </cfRule>
    <cfRule type="cellIs" dxfId="105" priority="28" operator="equal">
      <formula>$X$2</formula>
    </cfRule>
    <cfRule type="cellIs" dxfId="104" priority="29" operator="equal">
      <formula>$W$2</formula>
    </cfRule>
    <cfRule type="cellIs" dxfId="103" priority="30" operator="equal">
      <formula>$V$2</formula>
    </cfRule>
    <cfRule type="cellIs" dxfId="102" priority="31" operator="equal">
      <formula>$U$2</formula>
    </cfRule>
    <cfRule type="cellIs" dxfId="101" priority="32" operator="equal">
      <formula>$T$2</formula>
    </cfRule>
    <cfRule type="cellIs" dxfId="100" priority="33" operator="equal">
      <formula>$S$2</formula>
    </cfRule>
    <cfRule type="cellIs" dxfId="99" priority="34" operator="equal">
      <formula>$R$2</formula>
    </cfRule>
  </conditionalFormatting>
  <conditionalFormatting sqref="D15:D40">
    <cfRule type="cellIs" dxfId="98" priority="36" operator="equal">
      <formula>$P$2</formula>
    </cfRule>
  </conditionalFormatting>
  <conditionalFormatting sqref="D15:D40">
    <cfRule type="cellIs" dxfId="97" priority="35" operator="equal">
      <formula>$Q$2</formula>
    </cfRule>
  </conditionalFormatting>
  <conditionalFormatting sqref="D41">
    <cfRule type="cellIs" dxfId="96" priority="13" operator="equal">
      <formula>$AA$2</formula>
    </cfRule>
    <cfRule type="cellIs" dxfId="95" priority="14" operator="equal">
      <formula>$Z$2</formula>
    </cfRule>
    <cfRule type="cellIs" dxfId="94" priority="15" operator="equal">
      <formula>$Y$2</formula>
    </cfRule>
    <cfRule type="cellIs" dxfId="93" priority="16" operator="equal">
      <formula>$X$2</formula>
    </cfRule>
    <cfRule type="cellIs" dxfId="92" priority="17" operator="equal">
      <formula>$W$2</formula>
    </cfRule>
    <cfRule type="cellIs" dxfId="91" priority="18" operator="equal">
      <formula>$V$2</formula>
    </cfRule>
    <cfRule type="cellIs" dxfId="90" priority="19" operator="equal">
      <formula>$U$2</formula>
    </cfRule>
    <cfRule type="cellIs" dxfId="89" priority="20" operator="equal">
      <formula>$T$2</formula>
    </cfRule>
    <cfRule type="cellIs" dxfId="88" priority="21" operator="equal">
      <formula>$S$2</formula>
    </cfRule>
    <cfRule type="cellIs" dxfId="87" priority="22" operator="equal">
      <formula>$R$2</formula>
    </cfRule>
  </conditionalFormatting>
  <conditionalFormatting sqref="D41">
    <cfRule type="cellIs" dxfId="86" priority="24" operator="equal">
      <formula>$P$2</formula>
    </cfRule>
  </conditionalFormatting>
  <conditionalFormatting sqref="D41">
    <cfRule type="cellIs" dxfId="85" priority="23" operator="equal">
      <formula>$Q$2</formula>
    </cfRule>
  </conditionalFormatting>
  <conditionalFormatting sqref="D42:D47">
    <cfRule type="cellIs" dxfId="84" priority="1" operator="equal">
      <formula>$AA$2</formula>
    </cfRule>
    <cfRule type="cellIs" dxfId="83" priority="2" operator="equal">
      <formula>$Z$2</formula>
    </cfRule>
    <cfRule type="cellIs" dxfId="82" priority="3" operator="equal">
      <formula>$Y$2</formula>
    </cfRule>
    <cfRule type="cellIs" dxfId="81" priority="4" operator="equal">
      <formula>$X$2</formula>
    </cfRule>
    <cfRule type="cellIs" dxfId="80" priority="5" operator="equal">
      <formula>$W$2</formula>
    </cfRule>
    <cfRule type="cellIs" dxfId="79" priority="6" operator="equal">
      <formula>$V$2</formula>
    </cfRule>
    <cfRule type="cellIs" dxfId="78" priority="7" operator="equal">
      <formula>$U$2</formula>
    </cfRule>
    <cfRule type="cellIs" dxfId="77" priority="8" operator="equal">
      <formula>$T$2</formula>
    </cfRule>
    <cfRule type="cellIs" dxfId="76" priority="9" operator="equal">
      <formula>$S$2</formula>
    </cfRule>
    <cfRule type="cellIs" dxfId="75" priority="10" operator="equal">
      <formula>$R$2</formula>
    </cfRule>
  </conditionalFormatting>
  <conditionalFormatting sqref="D42:D47">
    <cfRule type="cellIs" dxfId="74" priority="12" operator="equal">
      <formula>$P$2</formula>
    </cfRule>
  </conditionalFormatting>
  <conditionalFormatting sqref="D42:D47">
    <cfRule type="cellIs" dxfId="73" priority="11" operator="equal">
      <formula>$Q$2</formula>
    </cfRule>
  </conditionalFormatting>
  <dataValidations count="1">
    <dataValidation type="list" allowBlank="1" showInputMessage="1" showErrorMessage="1" sqref="E41:E47 E4:F4 E5:E6 E8:E13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103"/>
  <sheetViews>
    <sheetView showGridLines="0" rightToLeft="1" zoomScaleNormal="100" workbookViewId="0">
      <selection activeCell="F13" sqref="F13"/>
    </sheetView>
  </sheetViews>
  <sheetFormatPr defaultColWidth="4.7109375" defaultRowHeight="15" x14ac:dyDescent="0.25"/>
  <cols>
    <col min="1" max="1" width="5.5703125" style="2" customWidth="1"/>
    <col min="2" max="2" width="11.5703125" style="2" customWidth="1"/>
    <col min="3" max="3" width="9.42578125" style="2" customWidth="1"/>
    <col min="4" max="4" width="10.5703125" style="25" customWidth="1"/>
    <col min="5" max="5" width="31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21.8554687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8" t="s">
        <v>108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36" t="s">
        <v>0</v>
      </c>
      <c r="B3" s="43" t="s">
        <v>51</v>
      </c>
      <c r="C3" s="43" t="s">
        <v>89</v>
      </c>
      <c r="D3" s="43" t="s">
        <v>76</v>
      </c>
      <c r="E3" s="43" t="s">
        <v>1</v>
      </c>
      <c r="F3" s="43" t="s">
        <v>2</v>
      </c>
      <c r="G3" s="44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113</v>
      </c>
      <c r="C4" s="151" t="s">
        <v>90</v>
      </c>
      <c r="D4" s="142" t="s">
        <v>110</v>
      </c>
      <c r="E4" s="65" t="s">
        <v>161</v>
      </c>
      <c r="F4" s="65" t="s">
        <v>160</v>
      </c>
      <c r="G4" s="141" t="s">
        <v>140</v>
      </c>
      <c r="H4" s="84" t="s">
        <v>95</v>
      </c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56" t="s">
        <v>97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113</v>
      </c>
      <c r="C5" s="151" t="s">
        <v>90</v>
      </c>
      <c r="D5" s="142" t="s">
        <v>110</v>
      </c>
      <c r="E5" s="65" t="s">
        <v>161</v>
      </c>
      <c r="F5" s="150" t="s">
        <v>162</v>
      </c>
      <c r="G5" s="141" t="s">
        <v>164</v>
      </c>
      <c r="H5" s="87"/>
      <c r="I5" s="31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113</v>
      </c>
      <c r="C6" s="151" t="s">
        <v>90</v>
      </c>
      <c r="D6" s="142" t="s">
        <v>110</v>
      </c>
      <c r="E6" s="65" t="s">
        <v>161</v>
      </c>
      <c r="F6" s="150" t="s">
        <v>163</v>
      </c>
      <c r="G6" s="141" t="s">
        <v>164</v>
      </c>
      <c r="H6" s="87"/>
      <c r="I6" s="31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113</v>
      </c>
      <c r="C7" s="151" t="s">
        <v>90</v>
      </c>
      <c r="D7" s="142" t="s">
        <v>110</v>
      </c>
      <c r="E7" s="143" t="s">
        <v>165</v>
      </c>
      <c r="F7" s="65" t="s">
        <v>166</v>
      </c>
      <c r="G7" s="65" t="s">
        <v>167</v>
      </c>
      <c r="H7" s="87"/>
      <c r="I7" s="31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65" t="s">
        <v>113</v>
      </c>
      <c r="C8" s="151" t="s">
        <v>90</v>
      </c>
      <c r="D8" s="142" t="s">
        <v>110</v>
      </c>
      <c r="E8" s="143" t="s">
        <v>169</v>
      </c>
      <c r="F8" s="143" t="s">
        <v>168</v>
      </c>
      <c r="G8" s="143" t="s">
        <v>170</v>
      </c>
      <c r="H8" s="87"/>
      <c r="I8" s="31"/>
      <c r="J8" s="57"/>
      <c r="K8" s="57"/>
    </row>
    <row r="9" spans="1:27" ht="18.75" x14ac:dyDescent="0.45">
      <c r="A9" s="65">
        <v>6</v>
      </c>
      <c r="B9" s="143" t="s">
        <v>112</v>
      </c>
      <c r="C9" s="203" t="s">
        <v>90</v>
      </c>
      <c r="D9" s="142" t="s">
        <v>110</v>
      </c>
      <c r="E9" s="143" t="s">
        <v>118</v>
      </c>
      <c r="F9" s="143" t="s">
        <v>248</v>
      </c>
      <c r="G9" s="153" t="s">
        <v>249</v>
      </c>
    </row>
    <row r="10" spans="1:27" ht="18.75" x14ac:dyDescent="0.45">
      <c r="A10" s="65">
        <v>7</v>
      </c>
      <c r="B10" s="65" t="s">
        <v>607</v>
      </c>
      <c r="C10" s="203" t="s">
        <v>90</v>
      </c>
      <c r="D10" s="142" t="s">
        <v>700</v>
      </c>
      <c r="E10" s="65" t="s">
        <v>161</v>
      </c>
      <c r="F10" s="143" t="s">
        <v>722</v>
      </c>
      <c r="G10" s="143" t="s">
        <v>640</v>
      </c>
    </row>
    <row r="11" spans="1:27" ht="18.75" x14ac:dyDescent="0.45">
      <c r="A11" s="65">
        <v>8</v>
      </c>
      <c r="B11" s="65" t="s">
        <v>607</v>
      </c>
      <c r="C11" s="203" t="s">
        <v>90</v>
      </c>
      <c r="D11" s="142" t="s">
        <v>700</v>
      </c>
      <c r="E11" s="65" t="s">
        <v>161</v>
      </c>
      <c r="F11" s="143" t="s">
        <v>734</v>
      </c>
      <c r="G11" s="143" t="s">
        <v>656</v>
      </c>
    </row>
    <row r="12" spans="1:27" ht="18" x14ac:dyDescent="0.25">
      <c r="A12" s="65">
        <v>9</v>
      </c>
      <c r="B12" s="143" t="s">
        <v>915</v>
      </c>
      <c r="C12" s="182" t="s">
        <v>90</v>
      </c>
      <c r="D12" s="143" t="s">
        <v>845</v>
      </c>
      <c r="E12" s="65" t="s">
        <v>161</v>
      </c>
      <c r="F12" s="143" t="s">
        <v>927</v>
      </c>
      <c r="G12" s="143" t="s">
        <v>280</v>
      </c>
    </row>
    <row r="13" spans="1:27" ht="18" x14ac:dyDescent="0.25">
      <c r="A13" s="65">
        <v>10</v>
      </c>
      <c r="B13" s="143" t="s">
        <v>915</v>
      </c>
      <c r="C13" s="182" t="s">
        <v>90</v>
      </c>
      <c r="D13" s="143" t="s">
        <v>845</v>
      </c>
      <c r="E13" s="143" t="s">
        <v>169</v>
      </c>
      <c r="F13" s="143" t="s">
        <v>987</v>
      </c>
      <c r="G13" s="143" t="s">
        <v>172</v>
      </c>
    </row>
    <row r="14" spans="1:27" ht="18" x14ac:dyDescent="0.25">
      <c r="A14" s="65">
        <v>11</v>
      </c>
      <c r="B14" s="143" t="s">
        <v>915</v>
      </c>
      <c r="C14" s="182" t="s">
        <v>90</v>
      </c>
      <c r="D14" s="143" t="s">
        <v>845</v>
      </c>
      <c r="E14" s="191"/>
      <c r="F14" s="192"/>
      <c r="G14" s="143"/>
    </row>
    <row r="15" spans="1:27" ht="18" x14ac:dyDescent="0.25">
      <c r="A15" s="65">
        <v>12</v>
      </c>
      <c r="B15" s="143" t="s">
        <v>915</v>
      </c>
      <c r="C15" s="182" t="s">
        <v>90</v>
      </c>
      <c r="D15" s="143" t="s">
        <v>845</v>
      </c>
      <c r="E15" s="191"/>
      <c r="F15" s="192"/>
      <c r="G15" s="143"/>
    </row>
    <row r="16" spans="1:27" ht="18" x14ac:dyDescent="0.25">
      <c r="A16" s="65">
        <v>13</v>
      </c>
      <c r="B16" s="143" t="s">
        <v>915</v>
      </c>
      <c r="C16" s="182" t="s">
        <v>90</v>
      </c>
      <c r="D16" s="143" t="s">
        <v>845</v>
      </c>
      <c r="E16" s="191"/>
      <c r="F16" s="192"/>
      <c r="G16" s="143"/>
    </row>
    <row r="17" spans="1:7" ht="18" x14ac:dyDescent="0.25">
      <c r="A17" s="65">
        <v>14</v>
      </c>
      <c r="B17" s="143"/>
      <c r="C17" s="182"/>
      <c r="D17" s="143"/>
      <c r="E17" s="191"/>
      <c r="F17" s="192"/>
      <c r="G17" s="143"/>
    </row>
    <row r="18" spans="1:7" ht="18" x14ac:dyDescent="0.25">
      <c r="A18" s="65">
        <v>15</v>
      </c>
      <c r="B18" s="143"/>
      <c r="C18" s="182"/>
      <c r="D18" s="143"/>
      <c r="E18" s="191"/>
      <c r="F18" s="192"/>
      <c r="G18" s="143"/>
    </row>
    <row r="19" spans="1:7" ht="18" x14ac:dyDescent="0.25">
      <c r="A19" s="65">
        <v>16</v>
      </c>
      <c r="B19" s="143"/>
      <c r="C19" s="182"/>
      <c r="D19" s="143"/>
      <c r="E19" s="191"/>
      <c r="F19" s="192"/>
      <c r="G19" s="143"/>
    </row>
    <row r="20" spans="1:7" ht="18" x14ac:dyDescent="0.25">
      <c r="A20" s="65">
        <v>17</v>
      </c>
      <c r="B20" s="143"/>
      <c r="C20" s="182"/>
      <c r="D20" s="143"/>
      <c r="E20" s="191"/>
      <c r="F20" s="192"/>
      <c r="G20" s="143"/>
    </row>
    <row r="21" spans="1:7" ht="18" x14ac:dyDescent="0.25">
      <c r="A21" s="65">
        <v>18</v>
      </c>
      <c r="B21" s="143"/>
      <c r="C21" s="182"/>
      <c r="D21" s="143"/>
      <c r="E21" s="191"/>
      <c r="F21" s="192"/>
      <c r="G21" s="143"/>
    </row>
    <row r="22" spans="1:7" ht="18" x14ac:dyDescent="0.25">
      <c r="A22" s="65">
        <v>19</v>
      </c>
      <c r="B22" s="143"/>
      <c r="C22" s="182"/>
      <c r="D22" s="143"/>
      <c r="E22" s="191"/>
      <c r="F22" s="192"/>
      <c r="G22" s="143"/>
    </row>
    <row r="23" spans="1:7" ht="18" x14ac:dyDescent="0.25">
      <c r="A23" s="65">
        <v>20</v>
      </c>
      <c r="B23" s="143"/>
      <c r="C23" s="182"/>
      <c r="D23" s="143"/>
      <c r="E23" s="191"/>
      <c r="F23" s="192"/>
      <c r="G23" s="143"/>
    </row>
    <row r="24" spans="1:7" ht="18" x14ac:dyDescent="0.25">
      <c r="A24" s="65">
        <v>21</v>
      </c>
      <c r="B24" s="143"/>
      <c r="C24" s="182"/>
      <c r="D24" s="143"/>
      <c r="E24" s="191"/>
      <c r="F24" s="192"/>
      <c r="G24" s="143"/>
    </row>
    <row r="25" spans="1:7" ht="18" x14ac:dyDescent="0.25">
      <c r="A25" s="65">
        <v>22</v>
      </c>
      <c r="B25" s="143"/>
      <c r="C25" s="182"/>
      <c r="D25" s="143"/>
      <c r="E25" s="191"/>
      <c r="F25" s="192"/>
      <c r="G25" s="143"/>
    </row>
    <row r="26" spans="1:7" ht="18" x14ac:dyDescent="0.25">
      <c r="A26" s="65">
        <v>23</v>
      </c>
      <c r="B26" s="143"/>
      <c r="C26" s="182"/>
      <c r="D26" s="143"/>
      <c r="E26" s="191"/>
      <c r="F26" s="192"/>
      <c r="G26" s="143"/>
    </row>
    <row r="27" spans="1:7" ht="18" x14ac:dyDescent="0.25">
      <c r="A27" s="65">
        <v>24</v>
      </c>
      <c r="B27" s="143"/>
      <c r="C27" s="182"/>
      <c r="D27" s="143"/>
      <c r="E27" s="191"/>
      <c r="F27" s="192"/>
      <c r="G27" s="143"/>
    </row>
    <row r="28" spans="1:7" ht="18" x14ac:dyDescent="0.25">
      <c r="A28" s="65">
        <v>25</v>
      </c>
      <c r="B28" s="143"/>
      <c r="C28" s="182"/>
      <c r="D28" s="143"/>
      <c r="E28" s="191"/>
      <c r="F28" s="192"/>
      <c r="G28" s="143"/>
    </row>
    <row r="29" spans="1:7" ht="18" x14ac:dyDescent="0.25">
      <c r="A29" s="65">
        <v>26</v>
      </c>
      <c r="B29" s="143"/>
      <c r="C29" s="182"/>
      <c r="D29" s="143"/>
      <c r="E29" s="191"/>
      <c r="F29" s="192"/>
      <c r="G29" s="143"/>
    </row>
    <row r="30" spans="1:7" ht="18" x14ac:dyDescent="0.25">
      <c r="A30" s="65">
        <v>27</v>
      </c>
      <c r="B30" s="143"/>
      <c r="C30" s="182"/>
      <c r="D30" s="143"/>
      <c r="E30" s="191"/>
      <c r="F30" s="192"/>
      <c r="G30" s="143"/>
    </row>
    <row r="31" spans="1:7" ht="18" x14ac:dyDescent="0.25">
      <c r="A31" s="65">
        <v>28</v>
      </c>
      <c r="B31" s="143"/>
      <c r="C31" s="182"/>
      <c r="D31" s="143"/>
      <c r="E31" s="191"/>
      <c r="F31" s="192"/>
      <c r="G31" s="143"/>
    </row>
    <row r="32" spans="1:7" ht="18" x14ac:dyDescent="0.25">
      <c r="A32" s="65">
        <v>29</v>
      </c>
      <c r="B32" s="143"/>
      <c r="C32" s="182"/>
      <c r="D32" s="143"/>
      <c r="E32" s="191"/>
      <c r="F32" s="192"/>
      <c r="G32" s="143"/>
    </row>
    <row r="33" spans="1:7" ht="18" x14ac:dyDescent="0.25">
      <c r="A33" s="65">
        <v>30</v>
      </c>
      <c r="B33" s="143"/>
      <c r="C33" s="182"/>
      <c r="D33" s="143"/>
      <c r="E33" s="191"/>
      <c r="F33" s="192"/>
      <c r="G33" s="143"/>
    </row>
    <row r="34" spans="1:7" ht="18" x14ac:dyDescent="0.25">
      <c r="A34" s="65">
        <v>31</v>
      </c>
      <c r="B34" s="143"/>
      <c r="C34" s="182"/>
      <c r="D34" s="143"/>
      <c r="E34" s="191"/>
      <c r="F34" s="192"/>
      <c r="G34" s="143"/>
    </row>
    <row r="35" spans="1:7" ht="18" x14ac:dyDescent="0.25">
      <c r="A35" s="65">
        <v>32</v>
      </c>
      <c r="B35" s="143"/>
      <c r="C35" s="182"/>
      <c r="D35" s="143"/>
      <c r="E35" s="191"/>
      <c r="F35" s="192"/>
      <c r="G35" s="143"/>
    </row>
    <row r="36" spans="1:7" ht="18" x14ac:dyDescent="0.25">
      <c r="A36" s="65">
        <v>33</v>
      </c>
      <c r="B36" s="143"/>
      <c r="C36" s="182"/>
      <c r="D36" s="143"/>
      <c r="E36" s="191"/>
      <c r="F36" s="191"/>
      <c r="G36" s="143"/>
    </row>
    <row r="37" spans="1:7" ht="18" x14ac:dyDescent="0.25">
      <c r="A37" s="65">
        <v>34</v>
      </c>
      <c r="B37" s="143"/>
      <c r="C37" s="182"/>
      <c r="D37" s="143"/>
      <c r="E37" s="191"/>
      <c r="F37" s="191"/>
      <c r="G37" s="143"/>
    </row>
    <row r="38" spans="1:7" ht="18" x14ac:dyDescent="0.25">
      <c r="A38" s="65">
        <v>35</v>
      </c>
      <c r="B38" s="143"/>
      <c r="C38" s="182"/>
      <c r="D38" s="143"/>
      <c r="E38" s="191"/>
      <c r="F38" s="191"/>
      <c r="G38" s="143"/>
    </row>
    <row r="39" spans="1:7" ht="18" x14ac:dyDescent="0.25">
      <c r="A39" s="65">
        <v>36</v>
      </c>
      <c r="B39" s="143"/>
      <c r="C39" s="182"/>
      <c r="D39" s="143"/>
      <c r="E39" s="191"/>
      <c r="F39" s="191"/>
      <c r="G39" s="143"/>
    </row>
    <row r="40" spans="1:7" ht="18" x14ac:dyDescent="0.25">
      <c r="A40" s="65">
        <v>37</v>
      </c>
      <c r="B40" s="143"/>
      <c r="C40" s="182"/>
      <c r="D40" s="143"/>
      <c r="E40" s="191"/>
      <c r="F40" s="191"/>
      <c r="G40" s="143"/>
    </row>
    <row r="41" spans="1:7" ht="18" x14ac:dyDescent="0.25">
      <c r="A41" s="65">
        <v>38</v>
      </c>
      <c r="B41" s="189"/>
      <c r="C41" s="190"/>
      <c r="D41" s="189"/>
      <c r="E41" s="189"/>
      <c r="F41" s="189"/>
      <c r="G41" s="189"/>
    </row>
    <row r="42" spans="1:7" ht="18" x14ac:dyDescent="0.25">
      <c r="A42" s="65">
        <v>39</v>
      </c>
      <c r="B42" s="143"/>
      <c r="C42" s="182"/>
      <c r="D42" s="143"/>
      <c r="E42" s="143"/>
      <c r="F42" s="143"/>
      <c r="G42" s="143"/>
    </row>
    <row r="43" spans="1:7" ht="18" x14ac:dyDescent="0.25">
      <c r="A43" s="65">
        <v>40</v>
      </c>
      <c r="B43" s="143"/>
      <c r="C43" s="182"/>
      <c r="D43" s="143"/>
      <c r="E43" s="143"/>
      <c r="F43" s="143"/>
      <c r="G43" s="143"/>
    </row>
    <row r="44" spans="1:7" ht="18" x14ac:dyDescent="0.25">
      <c r="A44" s="65">
        <v>41</v>
      </c>
      <c r="B44" s="143"/>
      <c r="C44" s="182"/>
      <c r="D44" s="143"/>
      <c r="E44" s="143"/>
      <c r="F44" s="143"/>
      <c r="G44" s="143"/>
    </row>
    <row r="45" spans="1:7" ht="18" x14ac:dyDescent="0.25">
      <c r="A45" s="65">
        <v>42</v>
      </c>
      <c r="B45" s="143"/>
      <c r="C45" s="182"/>
      <c r="D45" s="143"/>
      <c r="E45" s="143"/>
      <c r="F45" s="143"/>
      <c r="G45" s="143"/>
    </row>
    <row r="46" spans="1:7" ht="18" x14ac:dyDescent="0.25">
      <c r="A46" s="65">
        <v>43</v>
      </c>
      <c r="B46" s="143"/>
      <c r="C46" s="182"/>
      <c r="D46" s="143"/>
      <c r="E46" s="143"/>
      <c r="F46" s="143"/>
      <c r="G46" s="143"/>
    </row>
    <row r="47" spans="1:7" ht="18" x14ac:dyDescent="0.25">
      <c r="A47" s="65">
        <v>44</v>
      </c>
      <c r="B47" s="143"/>
      <c r="C47" s="182"/>
      <c r="D47" s="143"/>
      <c r="E47" s="143"/>
      <c r="F47" s="143"/>
      <c r="G47" s="143"/>
    </row>
    <row r="48" spans="1:7" ht="18" x14ac:dyDescent="0.25">
      <c r="A48" s="65">
        <v>45</v>
      </c>
      <c r="B48" s="143"/>
      <c r="C48" s="182"/>
      <c r="D48" s="143"/>
      <c r="E48" s="143"/>
      <c r="F48" s="196"/>
      <c r="G48" s="196"/>
    </row>
    <row r="49" spans="1:7" ht="18" x14ac:dyDescent="0.25">
      <c r="A49" s="65">
        <v>46</v>
      </c>
      <c r="B49" s="143"/>
      <c r="C49" s="182"/>
      <c r="D49" s="143"/>
      <c r="E49" s="143"/>
      <c r="F49" s="196"/>
      <c r="G49" s="196"/>
    </row>
    <row r="50" spans="1:7" ht="18" x14ac:dyDescent="0.25">
      <c r="A50" s="65">
        <v>47</v>
      </c>
      <c r="B50" s="143"/>
      <c r="C50" s="182"/>
      <c r="D50" s="143"/>
      <c r="E50" s="143"/>
      <c r="F50" s="196"/>
      <c r="G50" s="196"/>
    </row>
    <row r="51" spans="1:7" ht="18" x14ac:dyDescent="0.25">
      <c r="A51" s="65">
        <v>48</v>
      </c>
      <c r="B51" s="143"/>
      <c r="C51" s="182"/>
      <c r="D51" s="143"/>
      <c r="E51" s="143"/>
      <c r="F51" s="143"/>
      <c r="G51" s="143"/>
    </row>
    <row r="52" spans="1:7" ht="18" x14ac:dyDescent="0.25">
      <c r="A52" s="65">
        <v>49</v>
      </c>
      <c r="B52" s="143"/>
      <c r="C52" s="182"/>
      <c r="D52" s="143"/>
      <c r="E52" s="143"/>
      <c r="F52" s="143"/>
      <c r="G52" s="143"/>
    </row>
    <row r="53" spans="1:7" ht="18" x14ac:dyDescent="0.25">
      <c r="A53" s="65">
        <v>50</v>
      </c>
      <c r="B53" s="143"/>
      <c r="C53" s="182"/>
      <c r="D53" s="143"/>
      <c r="E53" s="143"/>
      <c r="F53" s="143"/>
      <c r="G53" s="143"/>
    </row>
    <row r="54" spans="1:7" ht="18" x14ac:dyDescent="0.25">
      <c r="A54" s="65">
        <v>51</v>
      </c>
      <c r="B54" s="143"/>
      <c r="C54" s="182"/>
      <c r="D54" s="143"/>
      <c r="E54" s="143"/>
      <c r="F54" s="143"/>
      <c r="G54" s="143"/>
    </row>
    <row r="55" spans="1:7" ht="18" x14ac:dyDescent="0.25">
      <c r="A55" s="65">
        <v>52</v>
      </c>
      <c r="B55" s="143"/>
      <c r="C55" s="182"/>
      <c r="D55" s="143"/>
      <c r="E55" s="143"/>
      <c r="F55" s="143"/>
      <c r="G55" s="143"/>
    </row>
    <row r="56" spans="1:7" ht="18" x14ac:dyDescent="0.25">
      <c r="A56" s="65"/>
      <c r="B56" s="143"/>
      <c r="C56" s="182"/>
      <c r="D56" s="143"/>
      <c r="E56" s="143"/>
      <c r="F56" s="143"/>
      <c r="G56" s="143"/>
    </row>
    <row r="57" spans="1:7" ht="18" x14ac:dyDescent="0.25">
      <c r="A57" s="65"/>
      <c r="B57" s="143"/>
      <c r="C57" s="182"/>
      <c r="D57" s="143"/>
      <c r="E57" s="143"/>
      <c r="F57" s="143"/>
      <c r="G57" s="143"/>
    </row>
    <row r="58" spans="1:7" ht="18" x14ac:dyDescent="0.25">
      <c r="A58" s="65"/>
      <c r="B58" s="143"/>
      <c r="C58" s="182"/>
      <c r="D58" s="143"/>
      <c r="E58" s="143"/>
      <c r="F58" s="143"/>
      <c r="G58" s="143"/>
    </row>
    <row r="59" spans="1:7" ht="18" x14ac:dyDescent="0.25">
      <c r="A59" s="65"/>
      <c r="B59" s="143"/>
      <c r="C59" s="182"/>
      <c r="D59" s="143"/>
      <c r="E59" s="143"/>
      <c r="F59" s="143"/>
      <c r="G59" s="143"/>
    </row>
    <row r="60" spans="1:7" ht="18" x14ac:dyDescent="0.25">
      <c r="A60" s="65"/>
      <c r="B60" s="143"/>
      <c r="C60" s="182"/>
      <c r="D60" s="143"/>
      <c r="E60" s="143"/>
      <c r="F60" s="143"/>
      <c r="G60" s="143"/>
    </row>
    <row r="61" spans="1:7" ht="18" x14ac:dyDescent="0.25">
      <c r="A61" s="65"/>
      <c r="B61" s="143"/>
      <c r="C61" s="182"/>
      <c r="D61" s="143"/>
      <c r="E61" s="143"/>
      <c r="F61" s="143"/>
      <c r="G61" s="143"/>
    </row>
    <row r="62" spans="1:7" ht="18" x14ac:dyDescent="0.25">
      <c r="A62" s="65"/>
      <c r="B62" s="143"/>
      <c r="C62" s="182"/>
      <c r="D62" s="143"/>
      <c r="E62" s="143"/>
      <c r="F62" s="143"/>
      <c r="G62" s="143"/>
    </row>
    <row r="63" spans="1:7" ht="18" x14ac:dyDescent="0.25">
      <c r="A63" s="65"/>
      <c r="B63" s="143"/>
      <c r="C63" s="182"/>
      <c r="D63" s="143"/>
      <c r="E63" s="143"/>
      <c r="F63" s="143"/>
      <c r="G63" s="143"/>
    </row>
    <row r="64" spans="1:7" ht="18" x14ac:dyDescent="0.25">
      <c r="A64" s="65"/>
      <c r="B64" s="143"/>
      <c r="C64" s="182"/>
      <c r="D64" s="143"/>
      <c r="E64" s="143"/>
      <c r="F64" s="143"/>
      <c r="G64" s="143"/>
    </row>
    <row r="65" spans="1:7" ht="18" x14ac:dyDescent="0.25">
      <c r="A65" s="65"/>
      <c r="B65" s="143"/>
      <c r="C65" s="182"/>
      <c r="D65" s="143"/>
      <c r="E65" s="143"/>
      <c r="F65" s="143"/>
      <c r="G65" s="143"/>
    </row>
    <row r="66" spans="1:7" ht="18" x14ac:dyDescent="0.25">
      <c r="A66" s="65"/>
      <c r="B66" s="143"/>
      <c r="C66" s="182"/>
      <c r="D66" s="143"/>
      <c r="E66" s="143"/>
      <c r="F66" s="143"/>
      <c r="G66" s="143"/>
    </row>
    <row r="67" spans="1:7" ht="18" x14ac:dyDescent="0.25">
      <c r="A67" s="65"/>
      <c r="B67" s="143"/>
      <c r="C67" s="182"/>
      <c r="D67" s="143"/>
      <c r="E67" s="143"/>
      <c r="F67" s="143"/>
      <c r="G67" s="143"/>
    </row>
    <row r="68" spans="1:7" ht="18" x14ac:dyDescent="0.25">
      <c r="A68" s="65"/>
      <c r="B68" s="143"/>
      <c r="C68" s="182"/>
      <c r="D68" s="143"/>
      <c r="E68" s="143"/>
      <c r="F68" s="143"/>
      <c r="G68" s="143"/>
    </row>
    <row r="69" spans="1:7" ht="18" x14ac:dyDescent="0.25">
      <c r="A69" s="65"/>
      <c r="B69" s="143"/>
      <c r="C69" s="182"/>
      <c r="D69" s="143"/>
      <c r="E69" s="143"/>
      <c r="F69" s="143"/>
      <c r="G69" s="143"/>
    </row>
    <row r="70" spans="1:7" ht="18" x14ac:dyDescent="0.25">
      <c r="A70" s="65"/>
      <c r="B70" s="143"/>
      <c r="C70" s="182"/>
      <c r="D70" s="143"/>
      <c r="E70" s="143"/>
      <c r="F70" s="143"/>
      <c r="G70" s="143"/>
    </row>
    <row r="71" spans="1:7" ht="18" x14ac:dyDescent="0.25">
      <c r="A71" s="65"/>
      <c r="B71" s="143"/>
      <c r="C71" s="182"/>
      <c r="D71" s="143"/>
      <c r="E71" s="143"/>
      <c r="F71" s="143"/>
      <c r="G71" s="143"/>
    </row>
    <row r="72" spans="1:7" ht="18" x14ac:dyDescent="0.25">
      <c r="A72" s="65"/>
      <c r="B72" s="143"/>
      <c r="C72" s="182"/>
      <c r="D72" s="143"/>
      <c r="E72" s="143"/>
      <c r="F72" s="143"/>
      <c r="G72" s="143"/>
    </row>
    <row r="73" spans="1:7" ht="18" x14ac:dyDescent="0.25">
      <c r="A73" s="65"/>
      <c r="B73" s="143"/>
      <c r="C73" s="182"/>
      <c r="D73" s="143"/>
      <c r="E73" s="143"/>
      <c r="F73" s="143"/>
      <c r="G73" s="143"/>
    </row>
    <row r="74" spans="1:7" ht="18" x14ac:dyDescent="0.25">
      <c r="A74" s="65"/>
      <c r="B74" s="143"/>
      <c r="C74" s="182"/>
      <c r="D74" s="143"/>
      <c r="E74" s="143"/>
      <c r="F74" s="143"/>
      <c r="G74" s="143"/>
    </row>
    <row r="75" spans="1:7" ht="18" x14ac:dyDescent="0.25">
      <c r="A75" s="65"/>
      <c r="B75" s="143"/>
      <c r="C75" s="182"/>
      <c r="D75" s="143"/>
      <c r="E75" s="143"/>
      <c r="F75" s="143"/>
      <c r="G75" s="143"/>
    </row>
    <row r="76" spans="1:7" ht="18" x14ac:dyDescent="0.25">
      <c r="A76" s="65"/>
      <c r="B76" s="143"/>
      <c r="C76" s="182"/>
      <c r="D76" s="143"/>
      <c r="E76" s="143"/>
      <c r="F76" s="143"/>
      <c r="G76" s="143"/>
    </row>
    <row r="77" spans="1:7" ht="18" x14ac:dyDescent="0.25">
      <c r="A77" s="65"/>
      <c r="B77" s="143"/>
      <c r="C77" s="182"/>
      <c r="D77" s="143"/>
      <c r="E77" s="143"/>
      <c r="F77" s="143"/>
      <c r="G77" s="143"/>
    </row>
    <row r="78" spans="1:7" ht="18" x14ac:dyDescent="0.25">
      <c r="A78" s="65"/>
      <c r="B78" s="143"/>
      <c r="C78" s="182"/>
      <c r="D78" s="143"/>
      <c r="E78" s="143"/>
      <c r="F78" s="143"/>
      <c r="G78" s="143"/>
    </row>
    <row r="79" spans="1:7" ht="18" x14ac:dyDescent="0.25">
      <c r="A79" s="65"/>
      <c r="B79" s="143"/>
      <c r="C79" s="182"/>
      <c r="D79" s="143"/>
      <c r="E79" s="143"/>
      <c r="F79" s="143"/>
      <c r="G79" s="143"/>
    </row>
    <row r="80" spans="1:7" ht="18" x14ac:dyDescent="0.25">
      <c r="A80" s="65"/>
      <c r="B80" s="143"/>
      <c r="C80" s="182"/>
      <c r="D80" s="143"/>
      <c r="E80" s="143"/>
      <c r="F80" s="143"/>
      <c r="G80" s="143"/>
    </row>
    <row r="81" spans="1:7" ht="18" x14ac:dyDescent="0.25">
      <c r="A81" s="65"/>
      <c r="B81" s="143"/>
      <c r="C81" s="182"/>
      <c r="D81" s="143"/>
      <c r="E81" s="143"/>
      <c r="F81" s="143"/>
      <c r="G81" s="143"/>
    </row>
    <row r="82" spans="1:7" ht="18" x14ac:dyDescent="0.25">
      <c r="A82" s="65"/>
      <c r="B82" s="143"/>
      <c r="C82" s="182"/>
      <c r="D82" s="143"/>
      <c r="E82" s="143"/>
      <c r="F82" s="143"/>
      <c r="G82" s="143"/>
    </row>
    <row r="83" spans="1:7" ht="18" x14ac:dyDescent="0.25">
      <c r="A83" s="65"/>
      <c r="B83" s="143"/>
      <c r="C83" s="182"/>
      <c r="D83" s="143"/>
      <c r="E83" s="143"/>
      <c r="F83" s="143"/>
      <c r="G83" s="143"/>
    </row>
    <row r="84" spans="1:7" ht="18" x14ac:dyDescent="0.25">
      <c r="A84" s="65"/>
      <c r="B84" s="143"/>
      <c r="C84" s="182"/>
      <c r="D84" s="143"/>
      <c r="E84" s="143"/>
      <c r="F84" s="143"/>
      <c r="G84" s="143"/>
    </row>
    <row r="85" spans="1:7" ht="18" x14ac:dyDescent="0.25">
      <c r="A85" s="65"/>
      <c r="B85" s="143"/>
      <c r="C85" s="182"/>
      <c r="D85" s="143"/>
      <c r="E85" s="143"/>
      <c r="F85" s="143"/>
      <c r="G85" s="143"/>
    </row>
    <row r="86" spans="1:7" ht="18" x14ac:dyDescent="0.25">
      <c r="A86" s="65"/>
      <c r="B86" s="143"/>
      <c r="C86" s="182"/>
      <c r="D86" s="143"/>
      <c r="E86" s="143"/>
      <c r="F86" s="143"/>
      <c r="G86" s="143"/>
    </row>
    <row r="87" spans="1:7" ht="18" x14ac:dyDescent="0.25">
      <c r="A87" s="65"/>
      <c r="B87" s="143"/>
      <c r="C87" s="182"/>
      <c r="D87" s="143"/>
      <c r="E87" s="143"/>
      <c r="F87" s="143"/>
      <c r="G87" s="143"/>
    </row>
    <row r="88" spans="1:7" ht="18" x14ac:dyDescent="0.25">
      <c r="A88" s="65"/>
      <c r="B88" s="143"/>
      <c r="C88" s="182"/>
      <c r="D88" s="143"/>
      <c r="E88" s="143"/>
      <c r="F88" s="143"/>
      <c r="G88" s="143"/>
    </row>
    <row r="89" spans="1:7" ht="18" x14ac:dyDescent="0.25">
      <c r="A89" s="65"/>
      <c r="B89" s="143"/>
      <c r="C89" s="182"/>
      <c r="D89" s="143"/>
      <c r="E89" s="143"/>
      <c r="F89" s="143"/>
      <c r="G89" s="143"/>
    </row>
    <row r="90" spans="1:7" ht="18" x14ac:dyDescent="0.25">
      <c r="A90" s="65"/>
      <c r="B90" s="143"/>
      <c r="C90" s="182"/>
      <c r="D90" s="143"/>
      <c r="E90" s="143"/>
      <c r="F90" s="143"/>
      <c r="G90" s="143"/>
    </row>
    <row r="91" spans="1:7" ht="18" x14ac:dyDescent="0.25">
      <c r="A91" s="65"/>
      <c r="B91" s="143"/>
      <c r="C91" s="182"/>
      <c r="D91" s="143"/>
      <c r="E91" s="143"/>
      <c r="F91" s="143"/>
      <c r="G91" s="143"/>
    </row>
    <row r="92" spans="1:7" ht="18" x14ac:dyDescent="0.25">
      <c r="A92" s="65"/>
      <c r="B92" s="143"/>
      <c r="C92" s="182"/>
      <c r="D92" s="143"/>
      <c r="E92" s="143"/>
      <c r="F92" s="143"/>
      <c r="G92" s="143"/>
    </row>
    <row r="93" spans="1:7" ht="18" x14ac:dyDescent="0.25">
      <c r="A93" s="65"/>
      <c r="B93" s="143"/>
      <c r="C93" s="182"/>
      <c r="D93" s="143"/>
      <c r="E93" s="143"/>
      <c r="F93" s="143"/>
      <c r="G93" s="143"/>
    </row>
    <row r="94" spans="1:7" ht="18" x14ac:dyDescent="0.25">
      <c r="A94" s="65"/>
      <c r="B94" s="143"/>
      <c r="C94" s="182"/>
      <c r="D94" s="143"/>
      <c r="E94" s="143"/>
      <c r="F94" s="143"/>
      <c r="G94" s="143"/>
    </row>
    <row r="95" spans="1:7" ht="18" x14ac:dyDescent="0.25">
      <c r="A95" s="65"/>
      <c r="B95" s="143"/>
      <c r="C95" s="182"/>
      <c r="D95" s="143"/>
      <c r="E95" s="143"/>
      <c r="F95" s="143"/>
      <c r="G95" s="143"/>
    </row>
    <row r="96" spans="1:7" ht="18" x14ac:dyDescent="0.25">
      <c r="A96" s="65"/>
      <c r="B96" s="143"/>
      <c r="C96" s="182"/>
      <c r="D96" s="143"/>
      <c r="E96" s="143"/>
      <c r="F96" s="143"/>
      <c r="G96" s="143"/>
    </row>
    <row r="97" spans="1:7" ht="18" x14ac:dyDescent="0.25">
      <c r="A97" s="65"/>
      <c r="B97" s="143"/>
      <c r="C97" s="182"/>
      <c r="D97" s="143"/>
      <c r="E97" s="143"/>
      <c r="F97" s="143"/>
      <c r="G97" s="143"/>
    </row>
    <row r="98" spans="1:7" ht="18" x14ac:dyDescent="0.25">
      <c r="A98" s="65"/>
      <c r="B98" s="143"/>
      <c r="C98" s="182"/>
      <c r="D98" s="143"/>
      <c r="E98" s="143"/>
      <c r="F98" s="143"/>
      <c r="G98" s="143"/>
    </row>
    <row r="99" spans="1:7" ht="18" x14ac:dyDescent="0.25">
      <c r="A99" s="65"/>
      <c r="B99" s="143"/>
      <c r="C99" s="182"/>
      <c r="D99" s="143"/>
      <c r="E99" s="143"/>
      <c r="F99" s="143"/>
      <c r="G99" s="143"/>
    </row>
    <row r="100" spans="1:7" ht="18" x14ac:dyDescent="0.25">
      <c r="A100" s="65"/>
      <c r="B100" s="143"/>
      <c r="C100" s="182"/>
      <c r="D100" s="143"/>
      <c r="E100" s="143"/>
      <c r="F100" s="143"/>
      <c r="G100" s="143"/>
    </row>
    <row r="101" spans="1:7" ht="18" x14ac:dyDescent="0.25">
      <c r="A101" s="65"/>
      <c r="B101" s="143"/>
      <c r="C101" s="182"/>
      <c r="D101" s="143"/>
      <c r="E101" s="143"/>
      <c r="F101" s="143"/>
      <c r="G101" s="143"/>
    </row>
    <row r="102" spans="1:7" ht="18" x14ac:dyDescent="0.25">
      <c r="A102" s="65"/>
      <c r="B102" s="143"/>
      <c r="C102" s="182"/>
      <c r="D102" s="143"/>
      <c r="E102" s="143"/>
      <c r="F102" s="143"/>
      <c r="G102" s="143"/>
    </row>
    <row r="103" spans="1:7" ht="18" x14ac:dyDescent="0.25">
      <c r="A103" s="65"/>
      <c r="B103" s="143"/>
      <c r="C103" s="182"/>
      <c r="D103" s="143"/>
      <c r="E103" s="143"/>
      <c r="F103" s="143"/>
      <c r="G103" s="143"/>
    </row>
  </sheetData>
  <conditionalFormatting sqref="D1:D3 D104:D65274">
    <cfRule type="cellIs" dxfId="72" priority="290" operator="equal">
      <formula>$Q$2</formula>
    </cfRule>
  </conditionalFormatting>
  <conditionalFormatting sqref="D12">
    <cfRule type="cellIs" dxfId="71" priority="61" operator="equal">
      <formula>$AA$2</formula>
    </cfRule>
    <cfRule type="cellIs" dxfId="70" priority="62" operator="equal">
      <formula>$Z$2</formula>
    </cfRule>
    <cfRule type="cellIs" dxfId="69" priority="63" operator="equal">
      <formula>$Y$2</formula>
    </cfRule>
    <cfRule type="cellIs" dxfId="68" priority="64" operator="equal">
      <formula>$X$2</formula>
    </cfRule>
    <cfRule type="cellIs" dxfId="67" priority="65" operator="equal">
      <formula>$W$2</formula>
    </cfRule>
    <cfRule type="cellIs" dxfId="66" priority="66" operator="equal">
      <formula>$V$2</formula>
    </cfRule>
    <cfRule type="cellIs" dxfId="65" priority="67" operator="equal">
      <formula>$U$2</formula>
    </cfRule>
    <cfRule type="cellIs" dxfId="64" priority="68" operator="equal">
      <formula>$T$2</formula>
    </cfRule>
    <cfRule type="cellIs" dxfId="63" priority="69" operator="equal">
      <formula>$S$2</formula>
    </cfRule>
    <cfRule type="cellIs" dxfId="62" priority="70" operator="equal">
      <formula>$R$2</formula>
    </cfRule>
  </conditionalFormatting>
  <conditionalFormatting sqref="D12">
    <cfRule type="cellIs" dxfId="61" priority="72" operator="equal">
      <formula>$P$2</formula>
    </cfRule>
  </conditionalFormatting>
  <conditionalFormatting sqref="D12">
    <cfRule type="cellIs" dxfId="60" priority="71" operator="equal">
      <formula>$Q$2</formula>
    </cfRule>
  </conditionalFormatting>
  <conditionalFormatting sqref="D48:D103">
    <cfRule type="cellIs" dxfId="59" priority="49" operator="equal">
      <formula>$AA$2</formula>
    </cfRule>
    <cfRule type="cellIs" dxfId="58" priority="50" operator="equal">
      <formula>$Z$2</formula>
    </cfRule>
    <cfRule type="cellIs" dxfId="57" priority="51" operator="equal">
      <formula>$Y$2</formula>
    </cfRule>
    <cfRule type="cellIs" dxfId="56" priority="52" operator="equal">
      <formula>$X$2</formula>
    </cfRule>
    <cfRule type="cellIs" dxfId="55" priority="53" operator="equal">
      <formula>$W$2</formula>
    </cfRule>
    <cfRule type="cellIs" dxfId="54" priority="54" operator="equal">
      <formula>$V$2</formula>
    </cfRule>
    <cfRule type="cellIs" dxfId="53" priority="55" operator="equal">
      <formula>$U$2</formula>
    </cfRule>
    <cfRule type="cellIs" dxfId="52" priority="56" operator="equal">
      <formula>$T$2</formula>
    </cfRule>
    <cfRule type="cellIs" dxfId="51" priority="57" operator="equal">
      <formula>$S$2</formula>
    </cfRule>
    <cfRule type="cellIs" dxfId="50" priority="58" operator="equal">
      <formula>$R$2</formula>
    </cfRule>
  </conditionalFormatting>
  <conditionalFormatting sqref="D48:D103">
    <cfRule type="cellIs" dxfId="49" priority="60" operator="equal">
      <formula>$P$2</formula>
    </cfRule>
  </conditionalFormatting>
  <conditionalFormatting sqref="D48:D103">
    <cfRule type="cellIs" dxfId="48" priority="59" operator="equal">
      <formula>$Q$2</formula>
    </cfRule>
  </conditionalFormatting>
  <conditionalFormatting sqref="D17:D40">
    <cfRule type="cellIs" dxfId="47" priority="37" operator="equal">
      <formula>$AA$2</formula>
    </cfRule>
    <cfRule type="cellIs" dxfId="46" priority="38" operator="equal">
      <formula>$Z$2</formula>
    </cfRule>
    <cfRule type="cellIs" dxfId="45" priority="39" operator="equal">
      <formula>$Y$2</formula>
    </cfRule>
    <cfRule type="cellIs" dxfId="44" priority="40" operator="equal">
      <formula>$X$2</formula>
    </cfRule>
    <cfRule type="cellIs" dxfId="43" priority="41" operator="equal">
      <formula>$W$2</formula>
    </cfRule>
    <cfRule type="cellIs" dxfId="42" priority="42" operator="equal">
      <formula>$V$2</formula>
    </cfRule>
    <cfRule type="cellIs" dxfId="41" priority="43" operator="equal">
      <formula>$U$2</formula>
    </cfRule>
    <cfRule type="cellIs" dxfId="40" priority="44" operator="equal">
      <formula>$T$2</formula>
    </cfRule>
    <cfRule type="cellIs" dxfId="39" priority="45" operator="equal">
      <formula>$S$2</formula>
    </cfRule>
    <cfRule type="cellIs" dxfId="38" priority="46" operator="equal">
      <formula>$R$2</formula>
    </cfRule>
  </conditionalFormatting>
  <conditionalFormatting sqref="D17:D40">
    <cfRule type="cellIs" dxfId="37" priority="48" operator="equal">
      <formula>$P$2</formula>
    </cfRule>
  </conditionalFormatting>
  <conditionalFormatting sqref="D17:D40">
    <cfRule type="cellIs" dxfId="36" priority="47" operator="equal">
      <formula>$Q$2</formula>
    </cfRule>
  </conditionalFormatting>
  <conditionalFormatting sqref="D41">
    <cfRule type="cellIs" dxfId="35" priority="25" operator="equal">
      <formula>$AA$2</formula>
    </cfRule>
    <cfRule type="cellIs" dxfId="34" priority="26" operator="equal">
      <formula>$Z$2</formula>
    </cfRule>
    <cfRule type="cellIs" dxfId="33" priority="27" operator="equal">
      <formula>$Y$2</formula>
    </cfRule>
    <cfRule type="cellIs" dxfId="32" priority="28" operator="equal">
      <formula>$X$2</formula>
    </cfRule>
    <cfRule type="cellIs" dxfId="31" priority="29" operator="equal">
      <formula>$W$2</formula>
    </cfRule>
    <cfRule type="cellIs" dxfId="30" priority="30" operator="equal">
      <formula>$V$2</formula>
    </cfRule>
    <cfRule type="cellIs" dxfId="29" priority="31" operator="equal">
      <formula>$U$2</formula>
    </cfRule>
    <cfRule type="cellIs" dxfId="28" priority="32" operator="equal">
      <formula>$T$2</formula>
    </cfRule>
    <cfRule type="cellIs" dxfId="27" priority="33" operator="equal">
      <formula>$S$2</formula>
    </cfRule>
    <cfRule type="cellIs" dxfId="26" priority="34" operator="equal">
      <formula>$R$2</formula>
    </cfRule>
  </conditionalFormatting>
  <conditionalFormatting sqref="D41">
    <cfRule type="cellIs" dxfId="25" priority="36" operator="equal">
      <formula>$P$2</formula>
    </cfRule>
  </conditionalFormatting>
  <conditionalFormatting sqref="D41">
    <cfRule type="cellIs" dxfId="24" priority="35" operator="equal">
      <formula>$Q$2</formula>
    </cfRule>
  </conditionalFormatting>
  <conditionalFormatting sqref="D42:D47">
    <cfRule type="cellIs" dxfId="23" priority="13" operator="equal">
      <formula>$AA$2</formula>
    </cfRule>
    <cfRule type="cellIs" dxfId="22" priority="14" operator="equal">
      <formula>$Z$2</formula>
    </cfRule>
    <cfRule type="cellIs" dxfId="21" priority="15" operator="equal">
      <formula>$Y$2</formula>
    </cfRule>
    <cfRule type="cellIs" dxfId="20" priority="16" operator="equal">
      <formula>$X$2</formula>
    </cfRule>
    <cfRule type="cellIs" dxfId="19" priority="17" operator="equal">
      <formula>$W$2</formula>
    </cfRule>
    <cfRule type="cellIs" dxfId="18" priority="18" operator="equal">
      <formula>$V$2</formula>
    </cfRule>
    <cfRule type="cellIs" dxfId="17" priority="19" operator="equal">
      <formula>$U$2</formula>
    </cfRule>
    <cfRule type="cellIs" dxfId="16" priority="20" operator="equal">
      <formula>$T$2</formula>
    </cfRule>
    <cfRule type="cellIs" dxfId="15" priority="21" operator="equal">
      <formula>$S$2</formula>
    </cfRule>
    <cfRule type="cellIs" dxfId="14" priority="22" operator="equal">
      <formula>$R$2</formula>
    </cfRule>
  </conditionalFormatting>
  <conditionalFormatting sqref="D42:D47">
    <cfRule type="cellIs" dxfId="13" priority="24" operator="equal">
      <formula>$P$2</formula>
    </cfRule>
  </conditionalFormatting>
  <conditionalFormatting sqref="D42:D47">
    <cfRule type="cellIs" dxfId="12" priority="23" operator="equal">
      <formula>$Q$2</formula>
    </cfRule>
  </conditionalFormatting>
  <conditionalFormatting sqref="D13:D16">
    <cfRule type="cellIs" dxfId="11" priority="1" operator="equal">
      <formula>$AA$2</formula>
    </cfRule>
    <cfRule type="cellIs" dxfId="10" priority="2" operator="equal">
      <formula>$Z$2</formula>
    </cfRule>
    <cfRule type="cellIs" dxfId="9" priority="3" operator="equal">
      <formula>$Y$2</formula>
    </cfRule>
    <cfRule type="cellIs" dxfId="8" priority="4" operator="equal">
      <formula>$X$2</formula>
    </cfRule>
    <cfRule type="cellIs" dxfId="7" priority="5" operator="equal">
      <formula>$W$2</formula>
    </cfRule>
    <cfRule type="cellIs" dxfId="6" priority="6" operator="equal">
      <formula>$V$2</formula>
    </cfRule>
    <cfRule type="cellIs" dxfId="5" priority="7" operator="equal">
      <formula>$U$2</formula>
    </cfRule>
    <cfRule type="cellIs" dxfId="4" priority="8" operator="equal">
      <formula>$T$2</formula>
    </cfRule>
    <cfRule type="cellIs" dxfId="3" priority="9" operator="equal">
      <formula>$S$2</formula>
    </cfRule>
    <cfRule type="cellIs" dxfId="2" priority="10" operator="equal">
      <formula>$R$2</formula>
    </cfRule>
  </conditionalFormatting>
  <conditionalFormatting sqref="D13:D16">
    <cfRule type="cellIs" dxfId="1" priority="12" operator="equal">
      <formula>$P$2</formula>
    </cfRule>
  </conditionalFormatting>
  <conditionalFormatting sqref="D13:D16">
    <cfRule type="cellIs" dxfId="0" priority="11" operator="equal">
      <formula>$Q$2</formula>
    </cfRule>
  </conditionalFormatting>
  <dataValidations count="1">
    <dataValidation type="list" allowBlank="1" showInputMessage="1" showErrorMessage="1" sqref="E41:E47 E4:F4 E5:E6 E8:E13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87"/>
  <sheetViews>
    <sheetView showGridLines="0" rightToLeft="1" zoomScaleNormal="100" workbookViewId="0">
      <selection activeCell="C7" sqref="C7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6.285156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22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607</v>
      </c>
      <c r="C4" s="144" t="s">
        <v>90</v>
      </c>
      <c r="D4" s="65" t="s">
        <v>585</v>
      </c>
      <c r="E4" s="65" t="s">
        <v>122</v>
      </c>
      <c r="F4" s="65" t="s">
        <v>681</v>
      </c>
      <c r="G4" s="65" t="s">
        <v>620</v>
      </c>
      <c r="H4" s="88"/>
      <c r="I4" s="32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32" t="e">
        <f>IF(I4&lt;=0,100,IF(I4&lt;=90,100,IF(AND(I4&gt;90,I4&lt;=180),75,IF(AND(I4&gt;180,I4&lt;=360),50,IF(AND(I4&gt;360,I4&lt;=720),25,0)))))</f>
        <v>#VALUE!</v>
      </c>
      <c r="K4" s="32"/>
      <c r="O4" s="86" t="s">
        <v>8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143" t="s">
        <v>915</v>
      </c>
      <c r="C5" s="144" t="s">
        <v>90</v>
      </c>
      <c r="D5" s="143" t="s">
        <v>845</v>
      </c>
      <c r="E5" s="143" t="s">
        <v>142</v>
      </c>
      <c r="F5" s="143" t="s">
        <v>954</v>
      </c>
      <c r="G5" s="143" t="s">
        <v>955</v>
      </c>
      <c r="H5" s="87"/>
      <c r="I5" s="31"/>
      <c r="J5" s="31"/>
      <c r="K5" s="31"/>
      <c r="O5" s="89" t="s">
        <v>3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143" t="s">
        <v>915</v>
      </c>
      <c r="C6" s="144" t="s">
        <v>90</v>
      </c>
      <c r="D6" s="143" t="s">
        <v>845</v>
      </c>
      <c r="E6" s="143" t="s">
        <v>142</v>
      </c>
      <c r="F6" s="143" t="s">
        <v>1017</v>
      </c>
      <c r="G6" s="143" t="s">
        <v>1018</v>
      </c>
      <c r="H6" s="87"/>
      <c r="I6" s="31"/>
      <c r="J6" s="31"/>
      <c r="K6" s="31"/>
      <c r="O6" s="86" t="s">
        <v>73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143" t="s">
        <v>915</v>
      </c>
      <c r="C7" s="144" t="s">
        <v>90</v>
      </c>
      <c r="D7" s="143" t="s">
        <v>845</v>
      </c>
      <c r="E7" s="143" t="s">
        <v>1019</v>
      </c>
      <c r="F7" s="143" t="s">
        <v>1017</v>
      </c>
      <c r="G7" s="143" t="s">
        <v>1020</v>
      </c>
      <c r="H7" s="87"/>
      <c r="I7" s="31"/>
      <c r="J7" s="31"/>
      <c r="K7" s="31"/>
      <c r="O7" s="89" t="s">
        <v>4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143"/>
      <c r="C8" s="144"/>
      <c r="D8" s="143"/>
      <c r="E8" s="143"/>
      <c r="F8" s="143"/>
      <c r="G8" s="143"/>
      <c r="H8" s="87"/>
      <c r="I8" s="31"/>
      <c r="J8" s="31"/>
      <c r="K8" s="31"/>
      <c r="O8" s="89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</row>
    <row r="9" spans="1:27" s="85" customFormat="1" ht="18.75" x14ac:dyDescent="0.45">
      <c r="A9" s="65">
        <v>6</v>
      </c>
      <c r="B9" s="65"/>
      <c r="C9" s="144"/>
      <c r="D9" s="143"/>
      <c r="E9" s="65"/>
      <c r="F9" s="65"/>
      <c r="G9" s="65"/>
      <c r="H9" s="87"/>
      <c r="I9" s="31"/>
      <c r="J9" s="31"/>
      <c r="K9" s="31"/>
      <c r="O9" s="89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7" s="85" customFormat="1" ht="18.75" x14ac:dyDescent="0.45">
      <c r="A10" s="92"/>
      <c r="B10" s="92"/>
      <c r="C10" s="146"/>
      <c r="D10" s="147"/>
      <c r="E10" s="92"/>
      <c r="F10" s="92"/>
      <c r="G10" s="92"/>
      <c r="H10" s="87"/>
      <c r="I10" s="31"/>
      <c r="J10" s="31"/>
      <c r="K10" s="31"/>
      <c r="O10" s="89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</row>
    <row r="11" spans="1:27" s="85" customFormat="1" ht="18.75" x14ac:dyDescent="0.45">
      <c r="A11" s="92"/>
      <c r="B11" s="92"/>
      <c r="C11" s="146"/>
      <c r="D11" s="147"/>
      <c r="E11" s="92"/>
      <c r="F11" s="92"/>
      <c r="G11" s="92"/>
      <c r="H11" s="87"/>
      <c r="I11" s="31"/>
      <c r="J11" s="31"/>
      <c r="K11" s="31"/>
      <c r="O11" s="89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</row>
    <row r="12" spans="1:27" s="85" customFormat="1" ht="18.75" x14ac:dyDescent="0.45">
      <c r="A12" s="92"/>
      <c r="B12" s="92"/>
      <c r="C12" s="146"/>
      <c r="D12" s="147"/>
      <c r="E12" s="92"/>
      <c r="F12" s="92"/>
      <c r="G12" s="92"/>
      <c r="H12" s="87"/>
      <c r="I12" s="31"/>
      <c r="J12" s="31"/>
      <c r="K12" s="31"/>
      <c r="O12" s="89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</row>
    <row r="13" spans="1:27" s="85" customFormat="1" ht="18.75" x14ac:dyDescent="0.45">
      <c r="A13" s="92"/>
      <c r="B13" s="92"/>
      <c r="C13" s="146"/>
      <c r="D13" s="147"/>
      <c r="E13" s="92"/>
      <c r="F13" s="92"/>
      <c r="G13" s="92"/>
      <c r="H13" s="87"/>
      <c r="I13" s="31"/>
      <c r="J13" s="31"/>
      <c r="K13" s="31"/>
      <c r="O13" s="89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</row>
    <row r="14" spans="1:27" s="85" customFormat="1" ht="18.75" x14ac:dyDescent="0.45">
      <c r="A14" s="92"/>
      <c r="B14" s="92"/>
      <c r="C14" s="146"/>
      <c r="D14" s="147"/>
      <c r="E14" s="92"/>
      <c r="F14" s="92"/>
      <c r="G14" s="92"/>
      <c r="H14" s="87"/>
      <c r="I14" s="31"/>
      <c r="J14" s="31"/>
      <c r="K14" s="31"/>
      <c r="O14" s="89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</row>
    <row r="15" spans="1:27" s="85" customFormat="1" ht="18.75" x14ac:dyDescent="0.45">
      <c r="A15" s="92"/>
      <c r="B15" s="92"/>
      <c r="C15" s="146"/>
      <c r="D15" s="147"/>
      <c r="E15" s="92"/>
      <c r="F15" s="92"/>
      <c r="G15" s="92"/>
      <c r="H15" s="87"/>
      <c r="I15" s="31"/>
      <c r="J15" s="31"/>
      <c r="K15" s="31"/>
      <c r="O15" s="89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</row>
    <row r="16" spans="1:27" s="85" customFormat="1" ht="18.75" x14ac:dyDescent="0.45">
      <c r="A16" s="92"/>
      <c r="B16" s="92"/>
      <c r="C16" s="146"/>
      <c r="D16" s="147"/>
      <c r="E16" s="92"/>
      <c r="F16" s="92"/>
      <c r="G16" s="92"/>
      <c r="H16" s="87"/>
      <c r="I16" s="31"/>
      <c r="J16" s="31"/>
      <c r="K16" s="31"/>
      <c r="O16" s="89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</row>
    <row r="17" spans="1:27" s="85" customFormat="1" ht="18.75" x14ac:dyDescent="0.45">
      <c r="A17" s="92"/>
      <c r="B17" s="92"/>
      <c r="C17" s="146"/>
      <c r="D17" s="147"/>
      <c r="E17" s="92"/>
      <c r="F17" s="92"/>
      <c r="G17" s="92"/>
      <c r="H17" s="87"/>
      <c r="I17" s="31"/>
      <c r="J17" s="31"/>
      <c r="K17" s="31"/>
      <c r="O17" s="89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</row>
    <row r="18" spans="1:27" s="85" customFormat="1" ht="18.75" x14ac:dyDescent="0.45">
      <c r="A18" s="92"/>
      <c r="B18" s="92"/>
      <c r="C18" s="146"/>
      <c r="D18" s="147"/>
      <c r="E18" s="92"/>
      <c r="F18" s="92"/>
      <c r="G18" s="92"/>
      <c r="H18" s="87"/>
      <c r="I18" s="31"/>
      <c r="J18" s="31"/>
      <c r="K18" s="31"/>
      <c r="O18" s="89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</row>
    <row r="19" spans="1:27" s="85" customFormat="1" ht="18.75" x14ac:dyDescent="0.45">
      <c r="A19" s="92"/>
      <c r="B19" s="92"/>
      <c r="C19" s="146"/>
      <c r="D19" s="147"/>
      <c r="E19" s="92"/>
      <c r="F19" s="92"/>
      <c r="G19" s="92"/>
      <c r="H19" s="87"/>
      <c r="I19" s="31"/>
      <c r="J19" s="31"/>
      <c r="K19" s="31"/>
      <c r="O19" s="89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</row>
    <row r="20" spans="1:27" s="85" customFormat="1" ht="18.75" x14ac:dyDescent="0.45">
      <c r="A20" s="92"/>
      <c r="B20" s="92"/>
      <c r="C20" s="146"/>
      <c r="D20" s="147"/>
      <c r="E20" s="92"/>
      <c r="F20" s="92"/>
      <c r="G20" s="92"/>
      <c r="H20" s="87"/>
      <c r="I20" s="31"/>
      <c r="J20" s="31"/>
      <c r="K20" s="31"/>
      <c r="O20" s="89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</row>
    <row r="21" spans="1:27" s="85" customFormat="1" ht="18.75" x14ac:dyDescent="0.45">
      <c r="A21" s="92"/>
      <c r="B21" s="92"/>
      <c r="C21" s="146"/>
      <c r="D21" s="147"/>
      <c r="E21" s="92"/>
      <c r="F21" s="92"/>
      <c r="G21" s="92"/>
      <c r="H21" s="87"/>
      <c r="I21" s="31"/>
      <c r="J21" s="31"/>
      <c r="K21" s="31"/>
      <c r="O21" s="89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</row>
    <row r="22" spans="1:27" s="85" customFormat="1" ht="18.75" x14ac:dyDescent="0.45">
      <c r="A22" s="92"/>
      <c r="B22" s="92"/>
      <c r="C22" s="146"/>
      <c r="D22" s="147"/>
      <c r="E22" s="92"/>
      <c r="F22" s="92"/>
      <c r="G22" s="92"/>
      <c r="H22" s="87"/>
      <c r="I22" s="31"/>
      <c r="J22" s="31"/>
      <c r="K22" s="31"/>
      <c r="O22" s="89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</row>
    <row r="23" spans="1:27" s="85" customFormat="1" ht="18.75" x14ac:dyDescent="0.45">
      <c r="A23" s="92"/>
      <c r="B23" s="92"/>
      <c r="C23" s="146"/>
      <c r="D23" s="147"/>
      <c r="E23" s="92"/>
      <c r="F23" s="92"/>
      <c r="G23" s="92"/>
      <c r="H23" s="87"/>
      <c r="I23" s="31"/>
      <c r="J23" s="31"/>
      <c r="K23" s="31"/>
      <c r="O23" s="89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</row>
    <row r="24" spans="1:27" s="85" customFormat="1" ht="18.75" x14ac:dyDescent="0.45">
      <c r="A24" s="92"/>
      <c r="B24" s="92"/>
      <c r="C24" s="146"/>
      <c r="D24" s="147"/>
      <c r="E24" s="92"/>
      <c r="F24" s="92"/>
      <c r="G24" s="92"/>
      <c r="H24" s="87"/>
      <c r="I24" s="31"/>
      <c r="J24" s="31"/>
      <c r="K24" s="31"/>
      <c r="O24" s="89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</row>
    <row r="25" spans="1:27" s="85" customFormat="1" ht="18.75" x14ac:dyDescent="0.45">
      <c r="A25" s="92"/>
      <c r="B25" s="92"/>
      <c r="C25" s="146"/>
      <c r="D25" s="147"/>
      <c r="E25" s="92"/>
      <c r="F25" s="92"/>
      <c r="G25" s="92"/>
      <c r="H25" s="87"/>
      <c r="I25" s="31"/>
      <c r="J25" s="31"/>
      <c r="K25" s="31"/>
      <c r="O25" s="89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</row>
    <row r="26" spans="1:27" s="85" customFormat="1" ht="18.75" x14ac:dyDescent="0.45">
      <c r="A26" s="92"/>
      <c r="B26" s="92"/>
      <c r="C26" s="146"/>
      <c r="D26" s="147"/>
      <c r="E26" s="92"/>
      <c r="F26" s="92"/>
      <c r="G26" s="92"/>
      <c r="H26" s="87"/>
      <c r="I26" s="31"/>
      <c r="J26" s="31"/>
      <c r="K26" s="31"/>
      <c r="O26" s="89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</row>
    <row r="27" spans="1:27" s="85" customFormat="1" ht="18.75" x14ac:dyDescent="0.45">
      <c r="A27" s="92"/>
      <c r="B27" s="92"/>
      <c r="C27" s="146"/>
      <c r="D27" s="147"/>
      <c r="E27" s="92"/>
      <c r="F27" s="92"/>
      <c r="G27" s="92"/>
      <c r="H27" s="87"/>
      <c r="I27" s="31"/>
      <c r="J27" s="31"/>
      <c r="K27" s="31"/>
      <c r="O27" s="89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</row>
    <row r="28" spans="1:27" s="85" customFormat="1" ht="18.75" x14ac:dyDescent="0.45">
      <c r="A28" s="92"/>
      <c r="B28" s="92"/>
      <c r="C28" s="146"/>
      <c r="D28" s="147"/>
      <c r="E28" s="92"/>
      <c r="F28" s="92"/>
      <c r="G28" s="92"/>
      <c r="H28" s="87"/>
      <c r="I28" s="31"/>
      <c r="J28" s="31"/>
      <c r="K28" s="31"/>
      <c r="O28" s="89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</row>
    <row r="29" spans="1:27" s="85" customFormat="1" ht="18.75" x14ac:dyDescent="0.45">
      <c r="A29" s="92"/>
      <c r="B29" s="92"/>
      <c r="C29" s="146"/>
      <c r="D29" s="147"/>
      <c r="E29" s="92"/>
      <c r="F29" s="92"/>
      <c r="G29" s="92"/>
      <c r="H29" s="87"/>
      <c r="I29" s="31"/>
      <c r="J29" s="31"/>
      <c r="K29" s="31"/>
      <c r="O29" s="89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</row>
    <row r="30" spans="1:27" s="85" customFormat="1" ht="18.75" x14ac:dyDescent="0.45">
      <c r="A30" s="92"/>
      <c r="B30" s="92"/>
      <c r="C30" s="146"/>
      <c r="D30" s="147"/>
      <c r="E30" s="92"/>
      <c r="F30" s="92"/>
      <c r="G30" s="92"/>
      <c r="H30" s="87"/>
      <c r="I30" s="31"/>
      <c r="J30" s="31"/>
      <c r="K30" s="31"/>
      <c r="O30" s="89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</row>
    <row r="31" spans="1:27" s="85" customFormat="1" ht="18.75" x14ac:dyDescent="0.45">
      <c r="A31" s="92"/>
      <c r="B31" s="92"/>
      <c r="C31" s="146"/>
      <c r="D31" s="147"/>
      <c r="E31" s="92"/>
      <c r="F31" s="92"/>
      <c r="G31" s="92"/>
      <c r="H31" s="87"/>
      <c r="I31" s="31"/>
      <c r="J31" s="31"/>
      <c r="K31" s="31"/>
      <c r="O31" s="89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</row>
    <row r="32" spans="1:27" s="85" customFormat="1" ht="18.75" x14ac:dyDescent="0.45">
      <c r="A32" s="92"/>
      <c r="B32" s="92"/>
      <c r="C32" s="146"/>
      <c r="D32" s="147"/>
      <c r="E32" s="92"/>
      <c r="F32" s="92"/>
      <c r="G32" s="92"/>
      <c r="H32" s="87"/>
      <c r="I32" s="31"/>
      <c r="J32" s="31"/>
      <c r="K32" s="31"/>
      <c r="O32" s="89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</row>
    <row r="33" spans="1:27" s="85" customFormat="1" ht="18.75" x14ac:dyDescent="0.45">
      <c r="A33" s="92"/>
      <c r="B33" s="92"/>
      <c r="C33" s="146"/>
      <c r="D33" s="147"/>
      <c r="E33" s="92"/>
      <c r="F33" s="92"/>
      <c r="G33" s="92"/>
      <c r="H33" s="87"/>
      <c r="I33" s="31"/>
      <c r="J33" s="31"/>
      <c r="K33" s="31"/>
      <c r="O33" s="89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</row>
    <row r="34" spans="1:27" s="85" customFormat="1" ht="18.75" x14ac:dyDescent="0.45">
      <c r="A34" s="92"/>
      <c r="B34" s="92"/>
      <c r="C34" s="146"/>
      <c r="D34" s="147"/>
      <c r="E34" s="92"/>
      <c r="F34" s="92"/>
      <c r="G34" s="92"/>
      <c r="H34" s="87"/>
      <c r="I34" s="31"/>
      <c r="J34" s="31"/>
      <c r="K34" s="31"/>
      <c r="O34" s="89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</row>
    <row r="35" spans="1:27" s="85" customFormat="1" ht="18.75" x14ac:dyDescent="0.45">
      <c r="A35" s="92"/>
      <c r="B35" s="92"/>
      <c r="C35" s="146"/>
      <c r="D35" s="147"/>
      <c r="E35" s="92"/>
      <c r="F35" s="92"/>
      <c r="G35" s="92"/>
      <c r="H35" s="87"/>
      <c r="I35" s="31"/>
      <c r="J35" s="31"/>
      <c r="K35" s="31"/>
      <c r="O35" s="89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</row>
    <row r="36" spans="1:27" s="85" customFormat="1" ht="18.75" x14ac:dyDescent="0.45">
      <c r="A36" s="92"/>
      <c r="B36" s="92"/>
      <c r="C36" s="146"/>
      <c r="D36" s="147"/>
      <c r="E36" s="92"/>
      <c r="F36" s="92"/>
      <c r="G36" s="92"/>
      <c r="H36" s="87"/>
      <c r="I36" s="31"/>
      <c r="J36" s="31"/>
      <c r="K36" s="31"/>
      <c r="O36" s="89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</row>
    <row r="37" spans="1:27" s="85" customFormat="1" ht="18.75" x14ac:dyDescent="0.45">
      <c r="A37" s="92"/>
      <c r="B37" s="92"/>
      <c r="C37" s="146"/>
      <c r="D37" s="147"/>
      <c r="E37" s="92"/>
      <c r="F37" s="92"/>
      <c r="G37" s="92"/>
      <c r="H37" s="87"/>
      <c r="I37" s="31"/>
      <c r="J37" s="31"/>
      <c r="K37" s="31"/>
      <c r="O37" s="89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</row>
    <row r="38" spans="1:27" s="85" customFormat="1" ht="18.75" x14ac:dyDescent="0.45">
      <c r="A38" s="92"/>
      <c r="B38" s="92"/>
      <c r="C38" s="146"/>
      <c r="D38" s="147"/>
      <c r="E38" s="92"/>
      <c r="F38" s="92"/>
      <c r="G38" s="92"/>
      <c r="H38" s="87"/>
      <c r="I38" s="31"/>
      <c r="J38" s="31"/>
      <c r="K38" s="31"/>
      <c r="O38" s="89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</row>
    <row r="39" spans="1:27" s="85" customFormat="1" ht="18.75" x14ac:dyDescent="0.45">
      <c r="A39" s="92"/>
      <c r="B39" s="92"/>
      <c r="C39" s="146"/>
      <c r="D39" s="147"/>
      <c r="E39" s="92"/>
      <c r="F39" s="92"/>
      <c r="G39" s="92"/>
      <c r="H39" s="87"/>
      <c r="I39" s="31"/>
      <c r="J39" s="31"/>
      <c r="K39" s="31"/>
      <c r="O39" s="89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</row>
    <row r="40" spans="1:27" s="85" customFormat="1" ht="18.75" x14ac:dyDescent="0.45">
      <c r="A40" s="92"/>
      <c r="B40" s="92"/>
      <c r="C40" s="146"/>
      <c r="D40" s="147"/>
      <c r="E40" s="92"/>
      <c r="F40" s="92"/>
      <c r="G40" s="92"/>
      <c r="H40" s="87"/>
      <c r="I40" s="31"/>
      <c r="J40" s="31"/>
      <c r="K40" s="31"/>
      <c r="O40" s="89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</row>
    <row r="41" spans="1:27" s="85" customFormat="1" ht="18.75" x14ac:dyDescent="0.45">
      <c r="A41" s="92"/>
      <c r="B41" s="92"/>
      <c r="C41" s="146"/>
      <c r="D41" s="147"/>
      <c r="E41" s="92"/>
      <c r="F41" s="92"/>
      <c r="G41" s="92"/>
      <c r="H41" s="87"/>
      <c r="I41" s="31"/>
      <c r="J41" s="31"/>
      <c r="K41" s="31"/>
      <c r="O41" s="89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</row>
    <row r="42" spans="1:27" s="85" customFormat="1" ht="18.75" x14ac:dyDescent="0.45">
      <c r="A42" s="92"/>
      <c r="B42" s="92"/>
      <c r="C42" s="146"/>
      <c r="D42" s="147"/>
      <c r="E42" s="92"/>
      <c r="F42" s="92"/>
      <c r="G42" s="92"/>
      <c r="H42" s="87"/>
      <c r="I42" s="31"/>
      <c r="J42" s="31"/>
      <c r="K42" s="31"/>
      <c r="O42" s="89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</row>
    <row r="43" spans="1:27" s="85" customFormat="1" ht="18.75" x14ac:dyDescent="0.45">
      <c r="A43" s="92"/>
      <c r="B43" s="92"/>
      <c r="C43" s="146"/>
      <c r="D43" s="147"/>
      <c r="E43" s="92"/>
      <c r="F43" s="92"/>
      <c r="G43" s="92"/>
      <c r="H43" s="87"/>
      <c r="I43" s="31"/>
      <c r="J43" s="31"/>
      <c r="K43" s="31"/>
      <c r="O43" s="89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</row>
    <row r="44" spans="1:27" s="85" customFormat="1" ht="18.75" x14ac:dyDescent="0.45">
      <c r="A44" s="92"/>
      <c r="B44" s="92"/>
      <c r="C44" s="146"/>
      <c r="D44" s="147"/>
      <c r="E44" s="92"/>
      <c r="F44" s="92"/>
      <c r="G44" s="92"/>
      <c r="H44" s="87"/>
      <c r="I44" s="31"/>
      <c r="J44" s="31"/>
      <c r="K44" s="31"/>
      <c r="O44" s="89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</row>
    <row r="45" spans="1:27" s="85" customFormat="1" ht="18.75" x14ac:dyDescent="0.45">
      <c r="A45" s="92"/>
      <c r="B45" s="92"/>
      <c r="C45" s="146"/>
      <c r="D45" s="147"/>
      <c r="E45" s="92"/>
      <c r="F45" s="92"/>
      <c r="G45" s="92"/>
      <c r="H45" s="87"/>
      <c r="I45" s="31"/>
      <c r="J45" s="31"/>
      <c r="K45" s="31"/>
      <c r="O45" s="89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</row>
    <row r="46" spans="1:27" s="85" customFormat="1" ht="18.75" x14ac:dyDescent="0.45">
      <c r="A46" s="92"/>
      <c r="B46" s="92"/>
      <c r="C46" s="146"/>
      <c r="D46" s="147"/>
      <c r="E46" s="92"/>
      <c r="F46" s="92"/>
      <c r="G46" s="92"/>
      <c r="H46" s="87"/>
      <c r="I46" s="31"/>
      <c r="J46" s="31"/>
      <c r="K46" s="31"/>
      <c r="O46" s="89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</row>
    <row r="47" spans="1:27" s="85" customFormat="1" ht="18.75" x14ac:dyDescent="0.45">
      <c r="A47" s="92"/>
      <c r="B47" s="92"/>
      <c r="C47" s="146"/>
      <c r="D47" s="147"/>
      <c r="E47" s="92"/>
      <c r="F47" s="92"/>
      <c r="G47" s="92"/>
      <c r="H47" s="87"/>
      <c r="I47" s="31"/>
      <c r="J47" s="31"/>
      <c r="K47" s="31"/>
      <c r="O47" s="89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</row>
    <row r="48" spans="1:27" s="85" customFormat="1" ht="18.75" x14ac:dyDescent="0.45">
      <c r="A48" s="92"/>
      <c r="B48" s="92"/>
      <c r="C48" s="146"/>
      <c r="D48" s="147"/>
      <c r="E48" s="92"/>
      <c r="F48" s="92"/>
      <c r="G48" s="92"/>
      <c r="H48" s="87"/>
      <c r="I48" s="31"/>
      <c r="J48" s="31"/>
      <c r="K48" s="31"/>
      <c r="O48" s="89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</row>
    <row r="49" spans="1:27" s="85" customFormat="1" ht="18.75" x14ac:dyDescent="0.45">
      <c r="A49" s="92"/>
      <c r="B49" s="92"/>
      <c r="C49" s="146"/>
      <c r="D49" s="147"/>
      <c r="E49" s="92"/>
      <c r="F49" s="92"/>
      <c r="G49" s="92"/>
      <c r="H49" s="87"/>
      <c r="I49" s="31"/>
      <c r="J49" s="31"/>
      <c r="K49" s="31"/>
      <c r="O49" s="89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</row>
    <row r="50" spans="1:27" s="85" customFormat="1" ht="18.75" x14ac:dyDescent="0.45">
      <c r="A50" s="92"/>
      <c r="B50" s="92"/>
      <c r="C50" s="146"/>
      <c r="D50" s="147"/>
      <c r="E50" s="92"/>
      <c r="F50" s="92"/>
      <c r="G50" s="92"/>
      <c r="H50" s="87"/>
      <c r="I50" s="31"/>
      <c r="J50" s="31"/>
      <c r="K50" s="31"/>
      <c r="O50" s="89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</row>
    <row r="51" spans="1:27" s="85" customFormat="1" ht="18.75" x14ac:dyDescent="0.45">
      <c r="A51" s="92"/>
      <c r="B51" s="92"/>
      <c r="C51" s="146"/>
      <c r="D51" s="147"/>
      <c r="E51" s="92"/>
      <c r="F51" s="92"/>
      <c r="G51" s="92"/>
      <c r="H51" s="87"/>
      <c r="I51" s="31"/>
      <c r="J51" s="31"/>
      <c r="K51" s="31"/>
      <c r="O51" s="89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</row>
    <row r="52" spans="1:27" s="85" customFormat="1" ht="18.75" x14ac:dyDescent="0.45">
      <c r="A52" s="92"/>
      <c r="B52" s="92"/>
      <c r="C52" s="146"/>
      <c r="D52" s="147"/>
      <c r="E52" s="92"/>
      <c r="F52" s="92"/>
      <c r="G52" s="92"/>
      <c r="H52" s="87"/>
      <c r="I52" s="31"/>
      <c r="J52" s="31"/>
      <c r="K52" s="31"/>
      <c r="O52" s="89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</row>
    <row r="53" spans="1:27" s="85" customFormat="1" ht="18.75" x14ac:dyDescent="0.45">
      <c r="A53" s="92"/>
      <c r="B53" s="92"/>
      <c r="C53" s="146"/>
      <c r="D53" s="147"/>
      <c r="E53" s="92"/>
      <c r="F53" s="92"/>
      <c r="G53" s="92"/>
      <c r="H53" s="87"/>
      <c r="I53" s="31"/>
      <c r="J53" s="31"/>
      <c r="K53" s="31"/>
      <c r="O53" s="89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</row>
    <row r="54" spans="1:27" s="85" customFormat="1" ht="18.75" x14ac:dyDescent="0.45">
      <c r="A54" s="92"/>
      <c r="B54" s="92"/>
      <c r="C54" s="146"/>
      <c r="D54" s="147"/>
      <c r="E54" s="92"/>
      <c r="F54" s="92"/>
      <c r="G54" s="92"/>
      <c r="H54" s="87"/>
      <c r="I54" s="31"/>
      <c r="J54" s="31"/>
      <c r="K54" s="31"/>
      <c r="O54" s="89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</row>
    <row r="55" spans="1:27" s="85" customFormat="1" ht="18.75" x14ac:dyDescent="0.45">
      <c r="A55" s="92"/>
      <c r="B55" s="92"/>
      <c r="C55" s="146"/>
      <c r="D55" s="147"/>
      <c r="E55" s="92"/>
      <c r="F55" s="92"/>
      <c r="G55" s="92"/>
      <c r="H55" s="87"/>
      <c r="I55" s="31"/>
      <c r="J55" s="31"/>
      <c r="K55" s="31"/>
      <c r="O55" s="89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</row>
    <row r="56" spans="1:27" s="85" customFormat="1" ht="18.75" x14ac:dyDescent="0.45">
      <c r="A56" s="92"/>
      <c r="B56" s="92"/>
      <c r="C56" s="146"/>
      <c r="D56" s="147"/>
      <c r="E56" s="92"/>
      <c r="F56" s="92"/>
      <c r="G56" s="92"/>
      <c r="H56" s="87"/>
      <c r="I56" s="31"/>
      <c r="J56" s="31"/>
      <c r="K56" s="31"/>
      <c r="O56" s="89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</row>
    <row r="57" spans="1:27" s="85" customFormat="1" ht="18.75" x14ac:dyDescent="0.45">
      <c r="A57" s="92"/>
      <c r="B57" s="92"/>
      <c r="C57" s="146"/>
      <c r="D57" s="147"/>
      <c r="E57" s="92"/>
      <c r="F57" s="92"/>
      <c r="G57" s="92"/>
      <c r="H57" s="87"/>
      <c r="I57" s="31"/>
      <c r="J57" s="31"/>
      <c r="K57" s="31"/>
      <c r="O57" s="89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</row>
    <row r="58" spans="1:27" s="85" customFormat="1" ht="18.75" x14ac:dyDescent="0.45">
      <c r="A58" s="92"/>
      <c r="B58" s="92"/>
      <c r="C58" s="146"/>
      <c r="D58" s="147"/>
      <c r="E58" s="92"/>
      <c r="F58" s="92"/>
      <c r="G58" s="92"/>
      <c r="H58" s="87"/>
      <c r="I58" s="31"/>
      <c r="J58" s="31"/>
      <c r="K58" s="31"/>
      <c r="O58" s="89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</row>
    <row r="59" spans="1:27" s="85" customFormat="1" ht="18.75" x14ac:dyDescent="0.45">
      <c r="A59" s="92"/>
      <c r="B59" s="92"/>
      <c r="C59" s="146"/>
      <c r="D59" s="147"/>
      <c r="E59" s="92"/>
      <c r="F59" s="92"/>
      <c r="G59" s="92"/>
      <c r="H59" s="87"/>
      <c r="I59" s="31"/>
      <c r="J59" s="31"/>
      <c r="K59" s="31"/>
      <c r="O59" s="89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</row>
    <row r="60" spans="1:27" s="85" customFormat="1" ht="18.75" x14ac:dyDescent="0.45">
      <c r="A60" s="92"/>
      <c r="B60" s="92"/>
      <c r="C60" s="146"/>
      <c r="D60" s="147"/>
      <c r="E60" s="92"/>
      <c r="F60" s="92"/>
      <c r="G60" s="92"/>
      <c r="H60" s="87"/>
      <c r="I60" s="31"/>
      <c r="J60" s="31"/>
      <c r="K60" s="31"/>
      <c r="O60" s="89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</row>
    <row r="61" spans="1:27" s="85" customFormat="1" ht="18.75" x14ac:dyDescent="0.45">
      <c r="A61" s="92"/>
      <c r="B61" s="92"/>
      <c r="C61" s="146"/>
      <c r="D61" s="147"/>
      <c r="E61" s="92"/>
      <c r="F61" s="92"/>
      <c r="G61" s="92"/>
      <c r="H61" s="87"/>
      <c r="I61" s="31"/>
      <c r="J61" s="31"/>
      <c r="K61" s="31"/>
      <c r="O61" s="89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</row>
    <row r="62" spans="1:27" s="85" customFormat="1" ht="18.75" x14ac:dyDescent="0.45">
      <c r="A62" s="92"/>
      <c r="B62" s="92"/>
      <c r="C62" s="146"/>
      <c r="D62" s="147"/>
      <c r="E62" s="92"/>
      <c r="F62" s="92"/>
      <c r="G62" s="92"/>
      <c r="H62" s="87"/>
      <c r="I62" s="31"/>
      <c r="J62" s="31"/>
      <c r="K62" s="31"/>
      <c r="O62" s="89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</row>
    <row r="63" spans="1:27" s="85" customFormat="1" ht="18.75" x14ac:dyDescent="0.45">
      <c r="A63" s="92"/>
      <c r="B63" s="92"/>
      <c r="C63" s="146"/>
      <c r="D63" s="147"/>
      <c r="E63" s="92"/>
      <c r="F63" s="92"/>
      <c r="G63" s="92"/>
      <c r="H63" s="87"/>
      <c r="I63" s="31"/>
      <c r="J63" s="31"/>
      <c r="K63" s="31"/>
      <c r="O63" s="89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</row>
    <row r="64" spans="1:27" s="85" customFormat="1" ht="18.75" x14ac:dyDescent="0.45">
      <c r="A64" s="92"/>
      <c r="B64" s="92"/>
      <c r="C64" s="146"/>
      <c r="D64" s="147"/>
      <c r="E64" s="92"/>
      <c r="F64" s="92"/>
      <c r="G64" s="92"/>
      <c r="H64" s="87"/>
      <c r="I64" s="31"/>
      <c r="J64" s="31"/>
      <c r="K64" s="31"/>
      <c r="O64" s="89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</row>
    <row r="65" spans="1:27" s="85" customFormat="1" ht="18.75" x14ac:dyDescent="0.45">
      <c r="A65" s="92"/>
      <c r="B65" s="92"/>
      <c r="C65" s="146"/>
      <c r="D65" s="147"/>
      <c r="E65" s="92"/>
      <c r="F65" s="92"/>
      <c r="G65" s="92"/>
      <c r="H65" s="87"/>
      <c r="I65" s="31"/>
      <c r="J65" s="31"/>
      <c r="K65" s="31"/>
      <c r="O65" s="89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</row>
    <row r="66" spans="1:27" s="85" customFormat="1" ht="18.75" x14ac:dyDescent="0.45">
      <c r="A66" s="92"/>
      <c r="B66" s="92"/>
      <c r="C66" s="146"/>
      <c r="D66" s="147"/>
      <c r="E66" s="92"/>
      <c r="F66" s="92"/>
      <c r="G66" s="92"/>
      <c r="H66" s="87"/>
      <c r="I66" s="31"/>
      <c r="J66" s="31"/>
      <c r="K66" s="31"/>
      <c r="O66" s="89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</row>
    <row r="67" spans="1:27" s="85" customFormat="1" ht="18.75" x14ac:dyDescent="0.45">
      <c r="A67" s="92"/>
      <c r="B67" s="92"/>
      <c r="C67" s="146"/>
      <c r="D67" s="147"/>
      <c r="E67" s="92"/>
      <c r="F67" s="92"/>
      <c r="G67" s="92"/>
      <c r="H67" s="87"/>
      <c r="I67" s="31"/>
      <c r="J67" s="31"/>
      <c r="K67" s="31"/>
      <c r="O67" s="89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</row>
    <row r="68" spans="1:27" s="85" customFormat="1" ht="18.75" x14ac:dyDescent="0.45">
      <c r="A68" s="92"/>
      <c r="B68" s="92"/>
      <c r="C68" s="146"/>
      <c r="D68" s="147"/>
      <c r="E68" s="92"/>
      <c r="F68" s="92"/>
      <c r="G68" s="92"/>
      <c r="H68" s="87"/>
      <c r="I68" s="31"/>
      <c r="J68" s="31"/>
      <c r="K68" s="31"/>
      <c r="O68" s="89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</row>
    <row r="69" spans="1:27" s="85" customFormat="1" ht="18.75" x14ac:dyDescent="0.45">
      <c r="A69" s="92"/>
      <c r="B69" s="92"/>
      <c r="C69" s="146"/>
      <c r="D69" s="147"/>
      <c r="E69" s="92"/>
      <c r="F69" s="92"/>
      <c r="G69" s="92"/>
      <c r="H69" s="87"/>
      <c r="I69" s="31"/>
      <c r="J69" s="31"/>
      <c r="K69" s="31"/>
      <c r="O69" s="89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</row>
    <row r="70" spans="1:27" s="85" customFormat="1" ht="18.75" x14ac:dyDescent="0.45">
      <c r="A70" s="92"/>
      <c r="B70" s="92"/>
      <c r="C70" s="146"/>
      <c r="D70" s="147"/>
      <c r="E70" s="92"/>
      <c r="F70" s="92"/>
      <c r="G70" s="92"/>
      <c r="H70" s="87"/>
      <c r="I70" s="31"/>
      <c r="J70" s="31"/>
      <c r="K70" s="31"/>
      <c r="O70" s="89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</row>
    <row r="71" spans="1:27" s="85" customFormat="1" ht="18.75" x14ac:dyDescent="0.45">
      <c r="A71" s="92"/>
      <c r="B71" s="92"/>
      <c r="C71" s="146"/>
      <c r="D71" s="147"/>
      <c r="E71" s="92"/>
      <c r="F71" s="92"/>
      <c r="G71" s="92"/>
      <c r="H71" s="87"/>
      <c r="I71" s="31"/>
      <c r="J71" s="31"/>
      <c r="K71" s="31"/>
      <c r="O71" s="89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</row>
    <row r="72" spans="1:27" s="85" customFormat="1" ht="18.75" x14ac:dyDescent="0.45">
      <c r="A72" s="92"/>
      <c r="B72" s="92"/>
      <c r="C72" s="146"/>
      <c r="D72" s="147"/>
      <c r="E72" s="92"/>
      <c r="F72" s="92"/>
      <c r="G72" s="92"/>
      <c r="H72" s="87"/>
      <c r="I72" s="31"/>
      <c r="J72" s="31"/>
      <c r="K72" s="31"/>
      <c r="O72" s="89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</row>
    <row r="73" spans="1:27" s="85" customFormat="1" ht="18.75" x14ac:dyDescent="0.45">
      <c r="A73" s="92"/>
      <c r="B73" s="92"/>
      <c r="C73" s="146"/>
      <c r="D73" s="147"/>
      <c r="E73" s="92"/>
      <c r="F73" s="92"/>
      <c r="G73" s="92"/>
      <c r="H73" s="87"/>
      <c r="I73" s="31"/>
      <c r="J73" s="31"/>
      <c r="K73" s="31"/>
      <c r="O73" s="89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</row>
    <row r="74" spans="1:27" s="85" customFormat="1" ht="18.75" x14ac:dyDescent="0.45">
      <c r="A74" s="92"/>
      <c r="B74" s="92"/>
      <c r="C74" s="146"/>
      <c r="D74" s="147"/>
      <c r="E74" s="92"/>
      <c r="F74" s="92"/>
      <c r="G74" s="92"/>
      <c r="H74" s="87"/>
      <c r="I74" s="31"/>
      <c r="J74" s="31"/>
      <c r="K74" s="31"/>
      <c r="O74" s="89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</row>
    <row r="75" spans="1:27" s="85" customFormat="1" ht="18.75" x14ac:dyDescent="0.45">
      <c r="A75" s="92"/>
      <c r="B75" s="92"/>
      <c r="C75" s="146"/>
      <c r="D75" s="147"/>
      <c r="E75" s="92"/>
      <c r="F75" s="92"/>
      <c r="G75" s="92"/>
      <c r="H75" s="87"/>
      <c r="I75" s="31"/>
      <c r="J75" s="31"/>
      <c r="K75" s="31"/>
      <c r="O75" s="89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</row>
    <row r="76" spans="1:27" s="85" customFormat="1" ht="18.75" x14ac:dyDescent="0.45">
      <c r="A76" s="92"/>
      <c r="B76" s="92"/>
      <c r="C76" s="146"/>
      <c r="D76" s="147"/>
      <c r="E76" s="92"/>
      <c r="F76" s="92"/>
      <c r="G76" s="92"/>
      <c r="H76" s="87"/>
      <c r="I76" s="31"/>
      <c r="J76" s="31"/>
      <c r="K76" s="31"/>
      <c r="O76" s="89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</row>
    <row r="77" spans="1:27" s="85" customFormat="1" ht="18.75" x14ac:dyDescent="0.45">
      <c r="A77" s="92"/>
      <c r="B77" s="92"/>
      <c r="C77" s="146"/>
      <c r="D77" s="147"/>
      <c r="E77" s="92"/>
      <c r="F77" s="92"/>
      <c r="G77" s="92"/>
      <c r="H77" s="87"/>
      <c r="I77" s="31"/>
      <c r="J77" s="31"/>
      <c r="K77" s="31"/>
      <c r="O77" s="89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</row>
    <row r="78" spans="1:27" s="85" customFormat="1" ht="18.75" x14ac:dyDescent="0.45">
      <c r="A78" s="92"/>
      <c r="B78" s="92"/>
      <c r="C78" s="146"/>
      <c r="D78" s="147"/>
      <c r="E78" s="92"/>
      <c r="F78" s="92"/>
      <c r="G78" s="92"/>
      <c r="H78" s="87"/>
      <c r="I78" s="31"/>
      <c r="J78" s="31"/>
      <c r="K78" s="31"/>
      <c r="O78" s="89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</row>
    <row r="79" spans="1:27" s="85" customFormat="1" ht="18.75" x14ac:dyDescent="0.45">
      <c r="A79" s="92"/>
      <c r="B79" s="92"/>
      <c r="C79" s="146"/>
      <c r="D79" s="147"/>
      <c r="E79" s="92"/>
      <c r="F79" s="92"/>
      <c r="G79" s="92"/>
      <c r="H79" s="87"/>
      <c r="I79" s="31"/>
      <c r="J79" s="31"/>
      <c r="K79" s="31"/>
      <c r="O79" s="89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</row>
    <row r="80" spans="1:27" s="85" customFormat="1" ht="18.75" x14ac:dyDescent="0.45">
      <c r="A80" s="92"/>
      <c r="B80" s="92"/>
      <c r="C80" s="146"/>
      <c r="D80" s="147"/>
      <c r="E80" s="92"/>
      <c r="F80" s="92"/>
      <c r="G80" s="92"/>
      <c r="H80" s="87"/>
      <c r="I80" s="31"/>
      <c r="J80" s="31"/>
      <c r="K80" s="31"/>
      <c r="O80" s="89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</row>
    <row r="81" spans="1:27" s="85" customFormat="1" ht="18.75" x14ac:dyDescent="0.45">
      <c r="A81" s="92"/>
      <c r="B81" s="92"/>
      <c r="C81" s="146"/>
      <c r="D81" s="147"/>
      <c r="E81" s="92"/>
      <c r="F81" s="92"/>
      <c r="G81" s="92"/>
      <c r="H81" s="87"/>
      <c r="I81" s="31"/>
      <c r="J81" s="31"/>
      <c r="K81" s="31"/>
      <c r="O81" s="89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</row>
    <row r="82" spans="1:27" s="85" customFormat="1" ht="18.75" x14ac:dyDescent="0.45">
      <c r="A82" s="92"/>
      <c r="B82" s="92"/>
      <c r="C82" s="146"/>
      <c r="D82" s="147"/>
      <c r="E82" s="92"/>
      <c r="F82" s="92"/>
      <c r="G82" s="92"/>
      <c r="H82" s="87"/>
      <c r="I82" s="31"/>
      <c r="J82" s="31"/>
      <c r="K82" s="31"/>
      <c r="O82" s="89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</row>
    <row r="83" spans="1:27" s="85" customFormat="1" ht="18.75" x14ac:dyDescent="0.45">
      <c r="A83" s="92"/>
      <c r="B83" s="92"/>
      <c r="C83" s="146"/>
      <c r="D83" s="147"/>
      <c r="E83" s="92"/>
      <c r="F83" s="92"/>
      <c r="G83" s="92"/>
      <c r="H83" s="87"/>
      <c r="I83" s="31"/>
      <c r="J83" s="31"/>
      <c r="K83" s="31"/>
      <c r="O83" s="89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</row>
    <row r="84" spans="1:27" s="85" customFormat="1" ht="18.75" x14ac:dyDescent="0.45">
      <c r="A84" s="92"/>
      <c r="B84" s="92"/>
      <c r="C84" s="146"/>
      <c r="D84" s="147"/>
      <c r="E84" s="92"/>
      <c r="F84" s="92"/>
      <c r="G84" s="92"/>
      <c r="H84" s="87"/>
      <c r="I84" s="31"/>
      <c r="J84" s="31"/>
      <c r="K84" s="31"/>
      <c r="O84" s="89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</row>
    <row r="85" spans="1:27" s="85" customFormat="1" ht="18.75" x14ac:dyDescent="0.45">
      <c r="A85" s="92"/>
      <c r="B85" s="92"/>
      <c r="C85" s="146"/>
      <c r="D85" s="147"/>
      <c r="E85" s="92"/>
      <c r="F85" s="92"/>
      <c r="G85" s="92"/>
      <c r="H85" s="87"/>
      <c r="I85" s="31"/>
      <c r="J85" s="31"/>
      <c r="K85" s="31"/>
      <c r="O85" s="89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</row>
    <row r="86" spans="1:27" s="85" customFormat="1" ht="18.75" x14ac:dyDescent="0.45">
      <c r="A86" s="92"/>
      <c r="B86" s="92"/>
      <c r="C86" s="146"/>
      <c r="D86" s="147"/>
      <c r="E86" s="92"/>
      <c r="F86" s="92"/>
      <c r="G86" s="92"/>
      <c r="H86" s="87"/>
      <c r="I86" s="31"/>
      <c r="J86" s="31"/>
      <c r="K86" s="31"/>
      <c r="O86" s="89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</row>
    <row r="87" spans="1:27" s="85" customFormat="1" ht="18.75" x14ac:dyDescent="0.45">
      <c r="A87" s="92"/>
      <c r="B87" s="92"/>
      <c r="C87" s="146"/>
      <c r="D87" s="147"/>
      <c r="E87" s="92"/>
      <c r="F87" s="92"/>
      <c r="G87" s="92"/>
      <c r="H87" s="87"/>
      <c r="I87" s="31"/>
      <c r="J87" s="31"/>
      <c r="K87" s="31"/>
      <c r="O87" s="89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</row>
    <row r="88" spans="1:27" s="85" customFormat="1" ht="18.75" x14ac:dyDescent="0.45">
      <c r="A88" s="92"/>
      <c r="B88" s="92"/>
      <c r="C88" s="146"/>
      <c r="D88" s="147"/>
      <c r="E88" s="92"/>
      <c r="F88" s="92"/>
      <c r="G88" s="92"/>
      <c r="H88" s="87"/>
      <c r="I88" s="31"/>
      <c r="J88" s="31"/>
      <c r="K88" s="31"/>
      <c r="O88" s="89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</row>
    <row r="89" spans="1:27" s="85" customFormat="1" ht="18.75" x14ac:dyDescent="0.45">
      <c r="A89" s="92"/>
      <c r="B89" s="92"/>
      <c r="C89" s="146"/>
      <c r="D89" s="147"/>
      <c r="E89" s="92"/>
      <c r="F89" s="92"/>
      <c r="G89" s="92"/>
      <c r="H89" s="87"/>
      <c r="I89" s="31"/>
      <c r="J89" s="31"/>
      <c r="K89" s="31"/>
      <c r="O89" s="89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</row>
    <row r="90" spans="1:27" s="85" customFormat="1" ht="18.75" x14ac:dyDescent="0.45">
      <c r="A90" s="92"/>
      <c r="B90" s="92"/>
      <c r="C90" s="146"/>
      <c r="D90" s="147"/>
      <c r="E90" s="92"/>
      <c r="F90" s="92"/>
      <c r="G90" s="92"/>
      <c r="H90" s="87"/>
      <c r="I90" s="31"/>
      <c r="J90" s="31"/>
      <c r="K90" s="31"/>
      <c r="O90" s="89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</row>
    <row r="91" spans="1:27" s="85" customFormat="1" ht="18.75" x14ac:dyDescent="0.45">
      <c r="A91" s="92"/>
      <c r="B91" s="92"/>
      <c r="C91" s="146"/>
      <c r="D91" s="147"/>
      <c r="E91" s="92"/>
      <c r="F91" s="92"/>
      <c r="G91" s="92"/>
      <c r="H91" s="87"/>
      <c r="I91" s="31"/>
      <c r="J91" s="31"/>
      <c r="K91" s="31"/>
      <c r="O91" s="89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</row>
    <row r="92" spans="1:27" s="85" customFormat="1" ht="18.75" x14ac:dyDescent="0.45">
      <c r="A92" s="92"/>
      <c r="B92" s="92"/>
      <c r="C92" s="146"/>
      <c r="D92" s="147"/>
      <c r="E92" s="92"/>
      <c r="F92" s="92"/>
      <c r="G92" s="92"/>
      <c r="H92" s="87"/>
      <c r="I92" s="31"/>
      <c r="J92" s="31"/>
      <c r="K92" s="31"/>
      <c r="O92" s="89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</row>
    <row r="93" spans="1:27" s="85" customFormat="1" ht="18.75" x14ac:dyDescent="0.45">
      <c r="A93" s="92"/>
      <c r="B93" s="92"/>
      <c r="C93" s="146"/>
      <c r="D93" s="147"/>
      <c r="E93" s="92"/>
      <c r="F93" s="92"/>
      <c r="G93" s="92"/>
      <c r="H93" s="87"/>
      <c r="I93" s="31"/>
      <c r="J93" s="31"/>
      <c r="K93" s="31"/>
      <c r="O93" s="89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</row>
    <row r="94" spans="1:27" s="85" customFormat="1" ht="18.75" x14ac:dyDescent="0.45">
      <c r="A94" s="92"/>
      <c r="B94" s="92"/>
      <c r="C94" s="146"/>
      <c r="D94" s="147"/>
      <c r="E94" s="92"/>
      <c r="F94" s="92"/>
      <c r="G94" s="92"/>
      <c r="H94" s="87"/>
      <c r="I94" s="31"/>
      <c r="J94" s="31"/>
      <c r="K94" s="31"/>
      <c r="O94" s="89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</row>
    <row r="95" spans="1:27" s="85" customFormat="1" ht="18.75" x14ac:dyDescent="0.45">
      <c r="A95" s="92"/>
      <c r="B95" s="92"/>
      <c r="C95" s="146"/>
      <c r="D95" s="147"/>
      <c r="E95" s="92"/>
      <c r="F95" s="92"/>
      <c r="G95" s="92"/>
      <c r="H95" s="87"/>
      <c r="I95" s="31"/>
      <c r="J95" s="31"/>
      <c r="K95" s="31"/>
      <c r="O95" s="89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</row>
    <row r="96" spans="1:27" s="85" customFormat="1" ht="18.75" x14ac:dyDescent="0.45">
      <c r="A96" s="92"/>
      <c r="B96" s="92"/>
      <c r="C96" s="146"/>
      <c r="D96" s="147"/>
      <c r="E96" s="92"/>
      <c r="F96" s="92"/>
      <c r="G96" s="92"/>
      <c r="H96" s="87"/>
      <c r="I96" s="31"/>
      <c r="J96" s="31"/>
      <c r="K96" s="31"/>
      <c r="O96" s="89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</row>
    <row r="97" spans="1:27" s="85" customFormat="1" ht="18.75" x14ac:dyDescent="0.45">
      <c r="A97" s="92"/>
      <c r="B97" s="92"/>
      <c r="C97" s="146"/>
      <c r="D97" s="147"/>
      <c r="E97" s="92"/>
      <c r="F97" s="92"/>
      <c r="G97" s="92"/>
      <c r="H97" s="87"/>
      <c r="I97" s="31"/>
      <c r="J97" s="31"/>
      <c r="K97" s="31"/>
      <c r="O97" s="89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</row>
    <row r="98" spans="1:27" s="85" customFormat="1" ht="18.75" x14ac:dyDescent="0.45">
      <c r="A98" s="92"/>
      <c r="B98" s="92"/>
      <c r="C98" s="146"/>
      <c r="D98" s="147"/>
      <c r="E98" s="92"/>
      <c r="F98" s="92"/>
      <c r="G98" s="92"/>
      <c r="H98" s="87"/>
      <c r="I98" s="31"/>
      <c r="J98" s="31"/>
      <c r="K98" s="31"/>
      <c r="O98" s="89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</row>
    <row r="99" spans="1:27" s="85" customFormat="1" ht="18.75" x14ac:dyDescent="0.45">
      <c r="A99" s="92"/>
      <c r="B99" s="92"/>
      <c r="C99" s="146"/>
      <c r="D99" s="147"/>
      <c r="E99" s="92"/>
      <c r="F99" s="92"/>
      <c r="G99" s="92"/>
      <c r="H99" s="87"/>
      <c r="I99" s="31"/>
      <c r="J99" s="31"/>
      <c r="K99" s="31"/>
      <c r="O99" s="89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</row>
    <row r="100" spans="1:27" s="85" customFormat="1" ht="18.75" x14ac:dyDescent="0.45">
      <c r="A100" s="92"/>
      <c r="B100" s="92"/>
      <c r="C100" s="146"/>
      <c r="D100" s="147"/>
      <c r="E100" s="92"/>
      <c r="F100" s="92"/>
      <c r="G100" s="92"/>
      <c r="H100" s="87"/>
      <c r="I100" s="31"/>
      <c r="J100" s="31"/>
      <c r="K100" s="31"/>
      <c r="O100" s="89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</row>
    <row r="101" spans="1:27" s="85" customFormat="1" ht="18.75" x14ac:dyDescent="0.45">
      <c r="A101" s="92"/>
      <c r="B101" s="92"/>
      <c r="C101" s="146"/>
      <c r="D101" s="147"/>
      <c r="E101" s="92"/>
      <c r="F101" s="92"/>
      <c r="G101" s="92"/>
      <c r="H101" s="87"/>
      <c r="I101" s="31"/>
      <c r="J101" s="31"/>
      <c r="K101" s="31"/>
      <c r="O101" s="89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</row>
    <row r="102" spans="1:27" s="85" customFormat="1" ht="18.75" x14ac:dyDescent="0.45">
      <c r="A102" s="92"/>
      <c r="B102" s="92"/>
      <c r="C102" s="146"/>
      <c r="D102" s="147"/>
      <c r="E102" s="92"/>
      <c r="F102" s="92"/>
      <c r="G102" s="92"/>
      <c r="H102" s="87"/>
      <c r="I102" s="31"/>
      <c r="J102" s="31"/>
      <c r="K102" s="31"/>
      <c r="O102" s="89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</row>
    <row r="103" spans="1:27" s="85" customFormat="1" ht="18.75" x14ac:dyDescent="0.45">
      <c r="A103" s="92"/>
      <c r="B103" s="92"/>
      <c r="C103" s="146"/>
      <c r="D103" s="147"/>
      <c r="E103" s="92"/>
      <c r="F103" s="92"/>
      <c r="G103" s="92"/>
      <c r="H103" s="87"/>
      <c r="I103" s="31"/>
      <c r="J103" s="31"/>
      <c r="K103" s="31"/>
      <c r="O103" s="89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</row>
    <row r="104" spans="1:27" s="85" customFormat="1" ht="18.75" x14ac:dyDescent="0.45">
      <c r="A104" s="92"/>
      <c r="B104" s="92"/>
      <c r="C104" s="146"/>
      <c r="D104" s="147"/>
      <c r="E104" s="92"/>
      <c r="F104" s="92"/>
      <c r="G104" s="92"/>
      <c r="H104" s="87"/>
      <c r="I104" s="31"/>
      <c r="J104" s="31"/>
      <c r="K104" s="31"/>
      <c r="O104" s="89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</row>
    <row r="105" spans="1:27" s="85" customFormat="1" ht="18.75" x14ac:dyDescent="0.45">
      <c r="A105" s="92"/>
      <c r="B105" s="92"/>
      <c r="C105" s="146"/>
      <c r="D105" s="147"/>
      <c r="E105" s="92"/>
      <c r="F105" s="92"/>
      <c r="G105" s="92"/>
      <c r="H105" s="87"/>
      <c r="I105" s="31"/>
      <c r="J105" s="31"/>
      <c r="K105" s="31"/>
      <c r="O105" s="89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</row>
    <row r="106" spans="1:27" s="85" customFormat="1" ht="18.75" x14ac:dyDescent="0.45">
      <c r="A106" s="92"/>
      <c r="B106" s="92"/>
      <c r="C106" s="146"/>
      <c r="D106" s="147"/>
      <c r="E106" s="92"/>
      <c r="F106" s="92"/>
      <c r="G106" s="92"/>
      <c r="H106" s="87"/>
      <c r="I106" s="31"/>
      <c r="J106" s="31"/>
      <c r="K106" s="31"/>
      <c r="O106" s="89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</row>
    <row r="107" spans="1:27" s="85" customFormat="1" ht="18.75" x14ac:dyDescent="0.45">
      <c r="A107" s="92"/>
      <c r="B107" s="92"/>
      <c r="C107" s="146"/>
      <c r="D107" s="147"/>
      <c r="E107" s="92"/>
      <c r="F107" s="92"/>
      <c r="G107" s="92"/>
      <c r="H107" s="87"/>
      <c r="I107" s="31"/>
      <c r="J107" s="31"/>
      <c r="K107" s="31"/>
      <c r="O107" s="89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</row>
    <row r="108" spans="1:27" s="85" customFormat="1" ht="18.75" x14ac:dyDescent="0.45">
      <c r="A108" s="92"/>
      <c r="B108" s="92"/>
      <c r="C108" s="146"/>
      <c r="D108" s="147"/>
      <c r="E108" s="92"/>
      <c r="F108" s="92"/>
      <c r="G108" s="92"/>
      <c r="H108" s="87"/>
      <c r="I108" s="31"/>
      <c r="J108" s="31"/>
      <c r="K108" s="31"/>
      <c r="O108" s="89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</row>
    <row r="109" spans="1:27" s="85" customFormat="1" ht="18.75" x14ac:dyDescent="0.45">
      <c r="A109" s="92"/>
      <c r="B109" s="92"/>
      <c r="C109" s="146"/>
      <c r="D109" s="147"/>
      <c r="E109" s="92"/>
      <c r="F109" s="92"/>
      <c r="G109" s="92"/>
      <c r="H109" s="87"/>
      <c r="I109" s="31"/>
      <c r="J109" s="31"/>
      <c r="K109" s="31"/>
      <c r="O109" s="89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</row>
    <row r="110" spans="1:27" s="85" customFormat="1" ht="18.75" x14ac:dyDescent="0.45">
      <c r="A110" s="92"/>
      <c r="B110" s="92"/>
      <c r="C110" s="146"/>
      <c r="D110" s="147"/>
      <c r="E110" s="92"/>
      <c r="F110" s="92"/>
      <c r="G110" s="92"/>
      <c r="H110" s="87"/>
      <c r="I110" s="31"/>
      <c r="J110" s="31"/>
      <c r="K110" s="31"/>
      <c r="O110" s="89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</row>
    <row r="111" spans="1:27" s="85" customFormat="1" ht="18.75" x14ac:dyDescent="0.45">
      <c r="A111" s="92"/>
      <c r="B111" s="92"/>
      <c r="C111" s="146"/>
      <c r="D111" s="147"/>
      <c r="E111" s="92"/>
      <c r="F111" s="92"/>
      <c r="G111" s="92"/>
      <c r="H111" s="87"/>
      <c r="I111" s="31"/>
      <c r="J111" s="31"/>
      <c r="K111" s="31"/>
      <c r="O111" s="89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</row>
    <row r="112" spans="1:27" s="85" customFormat="1" ht="18.75" x14ac:dyDescent="0.45">
      <c r="A112" s="92"/>
      <c r="B112" s="92"/>
      <c r="C112" s="146"/>
      <c r="D112" s="147"/>
      <c r="E112" s="92"/>
      <c r="F112" s="92"/>
      <c r="G112" s="92"/>
      <c r="H112" s="87"/>
      <c r="I112" s="31"/>
      <c r="J112" s="31"/>
      <c r="K112" s="31"/>
      <c r="O112" s="89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</row>
    <row r="113" spans="1:27" s="85" customFormat="1" ht="18.75" x14ac:dyDescent="0.45">
      <c r="A113" s="92"/>
      <c r="B113" s="92"/>
      <c r="C113" s="146"/>
      <c r="D113" s="147"/>
      <c r="E113" s="92"/>
      <c r="F113" s="92"/>
      <c r="G113" s="92"/>
      <c r="H113" s="87"/>
      <c r="I113" s="31"/>
      <c r="J113" s="31"/>
      <c r="K113" s="31"/>
      <c r="O113" s="89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</row>
    <row r="114" spans="1:27" s="85" customFormat="1" ht="18.75" x14ac:dyDescent="0.45">
      <c r="A114" s="92"/>
      <c r="B114" s="92"/>
      <c r="C114" s="146"/>
      <c r="D114" s="147"/>
      <c r="E114" s="92"/>
      <c r="F114" s="92"/>
      <c r="G114" s="92"/>
      <c r="H114" s="87"/>
      <c r="I114" s="31"/>
      <c r="J114" s="31"/>
      <c r="K114" s="31"/>
      <c r="O114" s="89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</row>
    <row r="115" spans="1:27" s="85" customFormat="1" ht="18.75" x14ac:dyDescent="0.45">
      <c r="A115" s="92"/>
      <c r="B115" s="92"/>
      <c r="C115" s="146"/>
      <c r="D115" s="147"/>
      <c r="E115" s="92"/>
      <c r="F115" s="92"/>
      <c r="G115" s="92"/>
      <c r="H115" s="87"/>
      <c r="I115" s="31"/>
      <c r="J115" s="31"/>
      <c r="K115" s="31"/>
      <c r="O115" s="89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</row>
    <row r="116" spans="1:27" s="85" customFormat="1" ht="18.75" x14ac:dyDescent="0.45">
      <c r="A116" s="92"/>
      <c r="B116" s="92"/>
      <c r="C116" s="146"/>
      <c r="D116" s="147"/>
      <c r="E116" s="92"/>
      <c r="F116" s="92"/>
      <c r="G116" s="92"/>
      <c r="H116" s="87"/>
      <c r="I116" s="31"/>
      <c r="J116" s="31"/>
      <c r="K116" s="31"/>
      <c r="O116" s="89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</row>
    <row r="117" spans="1:27" s="85" customFormat="1" ht="18.75" x14ac:dyDescent="0.45">
      <c r="A117" s="92"/>
      <c r="B117" s="92"/>
      <c r="C117" s="146"/>
      <c r="D117" s="147"/>
      <c r="E117" s="92"/>
      <c r="F117" s="92"/>
      <c r="G117" s="92"/>
      <c r="H117" s="87"/>
      <c r="I117" s="31"/>
      <c r="J117" s="31"/>
      <c r="K117" s="31"/>
      <c r="O117" s="89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</row>
    <row r="118" spans="1:27" s="85" customFormat="1" ht="18.75" x14ac:dyDescent="0.45">
      <c r="A118" s="92"/>
      <c r="B118" s="92"/>
      <c r="C118" s="146"/>
      <c r="D118" s="147"/>
      <c r="E118" s="92"/>
      <c r="F118" s="92"/>
      <c r="G118" s="92"/>
      <c r="H118" s="87"/>
      <c r="I118" s="31"/>
      <c r="J118" s="31"/>
      <c r="K118" s="31"/>
      <c r="O118" s="89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</row>
    <row r="119" spans="1:27" s="85" customFormat="1" ht="18.75" x14ac:dyDescent="0.45">
      <c r="A119" s="92"/>
      <c r="B119" s="92"/>
      <c r="C119" s="146"/>
      <c r="D119" s="147"/>
      <c r="E119" s="92"/>
      <c r="F119" s="92"/>
      <c r="G119" s="92"/>
      <c r="H119" s="87"/>
      <c r="I119" s="31"/>
      <c r="J119" s="31"/>
      <c r="K119" s="31"/>
      <c r="O119" s="89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</row>
    <row r="120" spans="1:27" s="85" customFormat="1" ht="18.75" x14ac:dyDescent="0.45">
      <c r="A120" s="92"/>
      <c r="B120" s="92"/>
      <c r="C120" s="146"/>
      <c r="D120" s="147"/>
      <c r="E120" s="92"/>
      <c r="F120" s="92"/>
      <c r="G120" s="92"/>
      <c r="H120" s="87"/>
      <c r="I120" s="31"/>
      <c r="J120" s="31"/>
      <c r="K120" s="31"/>
      <c r="O120" s="89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</row>
    <row r="121" spans="1:27" s="85" customFormat="1" ht="18.75" x14ac:dyDescent="0.45">
      <c r="A121" s="92"/>
      <c r="B121" s="92"/>
      <c r="C121" s="146"/>
      <c r="D121" s="147"/>
      <c r="E121" s="92"/>
      <c r="F121" s="92"/>
      <c r="G121" s="92"/>
      <c r="H121" s="87"/>
      <c r="I121" s="31"/>
      <c r="J121" s="31"/>
      <c r="K121" s="31"/>
      <c r="O121" s="89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</row>
    <row r="122" spans="1:27" s="85" customFormat="1" ht="18.75" x14ac:dyDescent="0.45">
      <c r="A122" s="92"/>
      <c r="B122" s="92"/>
      <c r="C122" s="146"/>
      <c r="D122" s="147"/>
      <c r="E122" s="92"/>
      <c r="F122" s="92"/>
      <c r="G122" s="92"/>
      <c r="H122" s="87"/>
      <c r="I122" s="31"/>
      <c r="J122" s="31"/>
      <c r="K122" s="31"/>
      <c r="O122" s="89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</row>
    <row r="123" spans="1:27" s="85" customFormat="1" ht="18.75" x14ac:dyDescent="0.45">
      <c r="A123" s="92"/>
      <c r="B123" s="92"/>
      <c r="C123" s="146"/>
      <c r="D123" s="147"/>
      <c r="E123" s="92"/>
      <c r="F123" s="92"/>
      <c r="G123" s="92"/>
      <c r="H123" s="87"/>
      <c r="I123" s="31"/>
      <c r="J123" s="31"/>
      <c r="K123" s="31"/>
      <c r="O123" s="89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</row>
    <row r="124" spans="1:27" s="85" customFormat="1" ht="18.75" x14ac:dyDescent="0.45">
      <c r="A124" s="92"/>
      <c r="B124" s="92"/>
      <c r="C124" s="146"/>
      <c r="D124" s="147"/>
      <c r="E124" s="92"/>
      <c r="F124" s="92"/>
      <c r="G124" s="92"/>
      <c r="H124" s="87"/>
      <c r="I124" s="31"/>
      <c r="J124" s="31"/>
      <c r="K124" s="31"/>
      <c r="O124" s="89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</row>
    <row r="125" spans="1:27" s="85" customFormat="1" ht="18.75" x14ac:dyDescent="0.45">
      <c r="A125" s="92"/>
      <c r="B125" s="92"/>
      <c r="C125" s="146"/>
      <c r="D125" s="147"/>
      <c r="E125" s="92"/>
      <c r="F125" s="92"/>
      <c r="G125" s="92"/>
      <c r="H125" s="87"/>
      <c r="I125" s="31"/>
      <c r="J125" s="31"/>
      <c r="K125" s="31"/>
      <c r="O125" s="89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</row>
    <row r="126" spans="1:27" s="85" customFormat="1" ht="18.75" x14ac:dyDescent="0.45">
      <c r="A126" s="92"/>
      <c r="B126" s="92"/>
      <c r="C126" s="146"/>
      <c r="D126" s="147"/>
      <c r="E126" s="92"/>
      <c r="F126" s="92"/>
      <c r="G126" s="92"/>
      <c r="H126" s="87"/>
      <c r="I126" s="31"/>
      <c r="J126" s="31"/>
      <c r="K126" s="31"/>
      <c r="O126" s="89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</row>
    <row r="127" spans="1:27" s="85" customFormat="1" ht="18.75" x14ac:dyDescent="0.45">
      <c r="A127" s="92"/>
      <c r="B127" s="92"/>
      <c r="C127" s="146"/>
      <c r="D127" s="147"/>
      <c r="E127" s="92"/>
      <c r="F127" s="92"/>
      <c r="G127" s="92"/>
      <c r="H127" s="87"/>
      <c r="I127" s="31"/>
      <c r="J127" s="31"/>
      <c r="K127" s="31"/>
      <c r="O127" s="89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</row>
    <row r="128" spans="1:27" s="85" customFormat="1" ht="18.75" x14ac:dyDescent="0.45">
      <c r="A128" s="92"/>
      <c r="B128" s="92"/>
      <c r="C128" s="146"/>
      <c r="D128" s="147"/>
      <c r="E128" s="92"/>
      <c r="F128" s="92"/>
      <c r="G128" s="92"/>
      <c r="H128" s="87"/>
      <c r="I128" s="31"/>
      <c r="J128" s="31"/>
      <c r="K128" s="31"/>
      <c r="O128" s="89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</row>
    <row r="129" spans="1:27" s="85" customFormat="1" ht="18.75" x14ac:dyDescent="0.45">
      <c r="A129" s="92"/>
      <c r="B129" s="92"/>
      <c r="C129" s="146"/>
      <c r="D129" s="147"/>
      <c r="E129" s="92"/>
      <c r="F129" s="92"/>
      <c r="G129" s="92"/>
      <c r="H129" s="87"/>
      <c r="I129" s="31"/>
      <c r="J129" s="31"/>
      <c r="K129" s="31"/>
      <c r="O129" s="89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</row>
    <row r="130" spans="1:27" s="85" customFormat="1" ht="18.75" x14ac:dyDescent="0.45">
      <c r="A130" s="92"/>
      <c r="B130" s="92"/>
      <c r="C130" s="146"/>
      <c r="D130" s="147"/>
      <c r="E130" s="92"/>
      <c r="F130" s="92"/>
      <c r="G130" s="92"/>
      <c r="H130" s="87"/>
      <c r="I130" s="31"/>
      <c r="J130" s="31"/>
      <c r="K130" s="31"/>
      <c r="O130" s="89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</row>
    <row r="131" spans="1:27" s="85" customFormat="1" ht="18.75" x14ac:dyDescent="0.45">
      <c r="A131" s="92"/>
      <c r="B131" s="92"/>
      <c r="C131" s="146"/>
      <c r="D131" s="147"/>
      <c r="E131" s="92"/>
      <c r="F131" s="92"/>
      <c r="G131" s="92"/>
      <c r="H131" s="87"/>
      <c r="I131" s="31"/>
      <c r="J131" s="31"/>
      <c r="K131" s="31"/>
      <c r="O131" s="89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</row>
    <row r="132" spans="1:27" s="85" customFormat="1" ht="18.75" x14ac:dyDescent="0.45">
      <c r="A132" s="92"/>
      <c r="B132" s="92"/>
      <c r="C132" s="146"/>
      <c r="D132" s="147"/>
      <c r="E132" s="92"/>
      <c r="F132" s="92"/>
      <c r="G132" s="92"/>
      <c r="H132" s="87"/>
      <c r="I132" s="31"/>
      <c r="J132" s="31"/>
      <c r="K132" s="31"/>
      <c r="O132" s="89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</row>
    <row r="133" spans="1:27" s="85" customFormat="1" ht="18.75" x14ac:dyDescent="0.45">
      <c r="A133" s="92"/>
      <c r="B133" s="92"/>
      <c r="C133" s="146"/>
      <c r="D133" s="147"/>
      <c r="E133" s="92"/>
      <c r="F133" s="92"/>
      <c r="G133" s="92"/>
      <c r="H133" s="87"/>
      <c r="I133" s="31"/>
      <c r="J133" s="31"/>
      <c r="K133" s="31"/>
      <c r="O133" s="89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</row>
    <row r="134" spans="1:27" s="85" customFormat="1" ht="18.75" x14ac:dyDescent="0.45">
      <c r="A134" s="92"/>
      <c r="B134" s="92"/>
      <c r="C134" s="146"/>
      <c r="D134" s="147"/>
      <c r="E134" s="92"/>
      <c r="F134" s="92"/>
      <c r="G134" s="92"/>
      <c r="H134" s="87"/>
      <c r="I134" s="31"/>
      <c r="J134" s="31"/>
      <c r="K134" s="31"/>
      <c r="O134" s="89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</row>
    <row r="135" spans="1:27" s="85" customFormat="1" ht="18.75" x14ac:dyDescent="0.45">
      <c r="A135" s="92"/>
      <c r="B135" s="92"/>
      <c r="C135" s="146"/>
      <c r="D135" s="147"/>
      <c r="E135" s="92"/>
      <c r="F135" s="92"/>
      <c r="G135" s="92"/>
      <c r="H135" s="87"/>
      <c r="I135" s="31"/>
      <c r="J135" s="31"/>
      <c r="K135" s="31"/>
      <c r="O135" s="89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</row>
    <row r="136" spans="1:27" s="85" customFormat="1" ht="18.75" x14ac:dyDescent="0.45">
      <c r="A136" s="92"/>
      <c r="B136" s="92"/>
      <c r="C136" s="146"/>
      <c r="D136" s="147"/>
      <c r="E136" s="92"/>
      <c r="F136" s="92"/>
      <c r="G136" s="92"/>
      <c r="H136" s="87"/>
      <c r="I136" s="31"/>
      <c r="J136" s="31"/>
      <c r="K136" s="31"/>
      <c r="O136" s="89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</row>
    <row r="137" spans="1:27" s="85" customFormat="1" ht="18.75" x14ac:dyDescent="0.45">
      <c r="A137" s="92"/>
      <c r="B137" s="92"/>
      <c r="C137" s="146"/>
      <c r="D137" s="147"/>
      <c r="E137" s="92"/>
      <c r="F137" s="92"/>
      <c r="G137" s="92"/>
      <c r="H137" s="87"/>
      <c r="I137" s="31"/>
      <c r="J137" s="31"/>
      <c r="K137" s="31"/>
      <c r="O137" s="89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</row>
    <row r="138" spans="1:27" s="85" customFormat="1" ht="18.75" x14ac:dyDescent="0.45">
      <c r="A138" s="92"/>
      <c r="B138" s="92"/>
      <c r="C138" s="146"/>
      <c r="D138" s="147"/>
      <c r="E138" s="92"/>
      <c r="F138" s="92"/>
      <c r="G138" s="92"/>
      <c r="H138" s="87"/>
      <c r="I138" s="31"/>
      <c r="J138" s="31"/>
      <c r="K138" s="31"/>
      <c r="O138" s="89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</row>
    <row r="139" spans="1:27" s="85" customFormat="1" ht="18.75" x14ac:dyDescent="0.45">
      <c r="A139" s="92"/>
      <c r="B139" s="92"/>
      <c r="C139" s="146"/>
      <c r="D139" s="147"/>
      <c r="E139" s="92"/>
      <c r="F139" s="92"/>
      <c r="G139" s="92"/>
      <c r="H139" s="87"/>
      <c r="I139" s="31"/>
      <c r="J139" s="31"/>
      <c r="K139" s="31"/>
      <c r="O139" s="89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</row>
    <row r="140" spans="1:27" s="85" customFormat="1" ht="18.75" x14ac:dyDescent="0.45">
      <c r="A140" s="92"/>
      <c r="B140" s="92"/>
      <c r="C140" s="146"/>
      <c r="D140" s="147"/>
      <c r="E140" s="92"/>
      <c r="F140" s="92"/>
      <c r="G140" s="92"/>
      <c r="H140" s="87"/>
      <c r="I140" s="31"/>
      <c r="J140" s="31"/>
      <c r="K140" s="31"/>
      <c r="O140" s="89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</row>
    <row r="141" spans="1:27" s="85" customFormat="1" ht="18.75" x14ac:dyDescent="0.45">
      <c r="A141" s="92"/>
      <c r="B141" s="92"/>
      <c r="C141" s="146"/>
      <c r="D141" s="147"/>
      <c r="E141" s="92"/>
      <c r="F141" s="92"/>
      <c r="G141" s="92"/>
      <c r="H141" s="87"/>
      <c r="I141" s="31"/>
      <c r="J141" s="31"/>
      <c r="K141" s="31"/>
      <c r="O141" s="89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</row>
    <row r="142" spans="1:27" s="85" customFormat="1" ht="18.75" x14ac:dyDescent="0.45">
      <c r="A142" s="92"/>
      <c r="B142" s="92"/>
      <c r="C142" s="146"/>
      <c r="D142" s="147"/>
      <c r="E142" s="92"/>
      <c r="F142" s="92"/>
      <c r="G142" s="92"/>
      <c r="H142" s="87"/>
      <c r="I142" s="31"/>
      <c r="J142" s="31"/>
      <c r="K142" s="31"/>
      <c r="O142" s="89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</row>
    <row r="143" spans="1:27" s="85" customFormat="1" ht="18.75" x14ac:dyDescent="0.45">
      <c r="A143" s="92"/>
      <c r="B143" s="92"/>
      <c r="C143" s="146"/>
      <c r="D143" s="147"/>
      <c r="E143" s="92"/>
      <c r="F143" s="92"/>
      <c r="G143" s="92"/>
      <c r="H143" s="87"/>
      <c r="I143" s="31"/>
      <c r="J143" s="31"/>
      <c r="K143" s="31"/>
      <c r="O143" s="89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</row>
    <row r="144" spans="1:27" s="85" customFormat="1" ht="18.75" x14ac:dyDescent="0.45">
      <c r="A144" s="92"/>
      <c r="B144" s="92"/>
      <c r="C144" s="146"/>
      <c r="D144" s="147"/>
      <c r="E144" s="92"/>
      <c r="F144" s="92"/>
      <c r="G144" s="92"/>
      <c r="H144" s="87"/>
      <c r="I144" s="31"/>
      <c r="J144" s="31"/>
      <c r="K144" s="31"/>
      <c r="O144" s="89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</row>
    <row r="145" spans="1:27" s="85" customFormat="1" ht="18.75" x14ac:dyDescent="0.45">
      <c r="A145" s="92"/>
      <c r="B145" s="92"/>
      <c r="C145" s="146"/>
      <c r="D145" s="147"/>
      <c r="E145" s="92"/>
      <c r="F145" s="92"/>
      <c r="G145" s="92"/>
      <c r="H145" s="87"/>
      <c r="I145" s="31"/>
      <c r="J145" s="31"/>
      <c r="K145" s="31"/>
      <c r="O145" s="89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</row>
    <row r="146" spans="1:27" s="85" customFormat="1" ht="18.75" x14ac:dyDescent="0.45">
      <c r="A146" s="92"/>
      <c r="B146" s="92"/>
      <c r="C146" s="146"/>
      <c r="D146" s="147"/>
      <c r="E146" s="92"/>
      <c r="F146" s="92"/>
      <c r="G146" s="92"/>
      <c r="H146" s="87"/>
      <c r="I146" s="31"/>
      <c r="J146" s="31"/>
      <c r="K146" s="31"/>
      <c r="O146" s="89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</row>
    <row r="147" spans="1:27" s="85" customFormat="1" ht="18.75" x14ac:dyDescent="0.45">
      <c r="A147" s="92"/>
      <c r="B147" s="92"/>
      <c r="C147" s="146"/>
      <c r="D147" s="147"/>
      <c r="E147" s="92"/>
      <c r="F147" s="92"/>
      <c r="G147" s="92"/>
      <c r="H147" s="87"/>
      <c r="I147" s="31"/>
      <c r="J147" s="31"/>
      <c r="K147" s="31"/>
      <c r="O147" s="89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</row>
    <row r="148" spans="1:27" s="85" customFormat="1" ht="18.75" x14ac:dyDescent="0.45">
      <c r="A148" s="92"/>
      <c r="B148" s="92"/>
      <c r="C148" s="146"/>
      <c r="D148" s="147"/>
      <c r="E148" s="92"/>
      <c r="F148" s="92"/>
      <c r="G148" s="92"/>
      <c r="H148" s="87"/>
      <c r="I148" s="31"/>
      <c r="J148" s="31"/>
      <c r="K148" s="31"/>
      <c r="O148" s="89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</row>
    <row r="149" spans="1:27" s="85" customFormat="1" ht="18.75" x14ac:dyDescent="0.45">
      <c r="A149" s="92"/>
      <c r="B149" s="92"/>
      <c r="C149" s="146"/>
      <c r="D149" s="147"/>
      <c r="E149" s="92"/>
      <c r="F149" s="92"/>
      <c r="G149" s="92"/>
      <c r="H149" s="87"/>
      <c r="I149" s="31"/>
      <c r="J149" s="31"/>
      <c r="K149" s="31"/>
      <c r="O149" s="89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</row>
    <row r="150" spans="1:27" s="85" customFormat="1" ht="18.75" x14ac:dyDescent="0.45">
      <c r="A150" s="92"/>
      <c r="B150" s="92"/>
      <c r="C150" s="146"/>
      <c r="D150" s="147"/>
      <c r="E150" s="92"/>
      <c r="F150" s="92"/>
      <c r="G150" s="92"/>
      <c r="H150" s="87"/>
      <c r="I150" s="31"/>
      <c r="J150" s="31"/>
      <c r="K150" s="31"/>
      <c r="O150" s="89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</row>
    <row r="151" spans="1:27" s="85" customFormat="1" ht="18.75" x14ac:dyDescent="0.45">
      <c r="A151" s="92"/>
      <c r="B151" s="92"/>
      <c r="C151" s="146"/>
      <c r="D151" s="147"/>
      <c r="E151" s="92"/>
      <c r="F151" s="92"/>
      <c r="G151" s="92"/>
      <c r="H151" s="87"/>
      <c r="I151" s="31"/>
      <c r="J151" s="31"/>
      <c r="K151" s="31"/>
      <c r="O151" s="89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</row>
    <row r="152" spans="1:27" s="85" customFormat="1" ht="18.75" x14ac:dyDescent="0.45">
      <c r="A152" s="92"/>
      <c r="B152" s="92"/>
      <c r="C152" s="146"/>
      <c r="D152" s="147"/>
      <c r="E152" s="92"/>
      <c r="F152" s="92"/>
      <c r="G152" s="92"/>
      <c r="H152" s="87"/>
      <c r="I152" s="31"/>
      <c r="J152" s="31"/>
      <c r="K152" s="31"/>
      <c r="O152" s="89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</row>
    <row r="153" spans="1:27" s="85" customFormat="1" ht="18.75" x14ac:dyDescent="0.45">
      <c r="A153" s="92"/>
      <c r="B153" s="92"/>
      <c r="C153" s="146"/>
      <c r="D153" s="147"/>
      <c r="E153" s="92"/>
      <c r="F153" s="92"/>
      <c r="G153" s="92"/>
      <c r="H153" s="87"/>
      <c r="I153" s="31"/>
      <c r="J153" s="31"/>
      <c r="K153" s="31"/>
      <c r="O153" s="89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</row>
    <row r="154" spans="1:27" s="85" customFormat="1" ht="18.75" x14ac:dyDescent="0.45">
      <c r="A154" s="92"/>
      <c r="B154" s="92"/>
      <c r="C154" s="146"/>
      <c r="D154" s="147"/>
      <c r="E154" s="92"/>
      <c r="F154" s="92"/>
      <c r="G154" s="92"/>
      <c r="H154" s="87"/>
      <c r="I154" s="31"/>
      <c r="J154" s="31"/>
      <c r="K154" s="31"/>
      <c r="O154" s="89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</row>
    <row r="155" spans="1:27" s="85" customFormat="1" ht="18.75" x14ac:dyDescent="0.45">
      <c r="A155" s="92"/>
      <c r="B155" s="92"/>
      <c r="C155" s="146"/>
      <c r="D155" s="147"/>
      <c r="E155" s="92"/>
      <c r="F155" s="92"/>
      <c r="G155" s="92"/>
      <c r="H155" s="87"/>
      <c r="I155" s="31"/>
      <c r="J155" s="31"/>
      <c r="K155" s="31"/>
      <c r="O155" s="89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</row>
    <row r="156" spans="1:27" s="85" customFormat="1" ht="18.75" x14ac:dyDescent="0.45">
      <c r="A156" s="92"/>
      <c r="B156" s="92"/>
      <c r="C156" s="146"/>
      <c r="D156" s="147"/>
      <c r="E156" s="92"/>
      <c r="F156" s="92"/>
      <c r="G156" s="92"/>
      <c r="H156" s="87"/>
      <c r="I156" s="31"/>
      <c r="J156" s="31"/>
      <c r="K156" s="31"/>
      <c r="O156" s="89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</row>
    <row r="157" spans="1:27" s="85" customFormat="1" ht="18.75" x14ac:dyDescent="0.45">
      <c r="A157" s="92"/>
      <c r="B157" s="92"/>
      <c r="C157" s="146"/>
      <c r="D157" s="147"/>
      <c r="E157" s="92"/>
      <c r="F157" s="92"/>
      <c r="G157" s="92"/>
      <c r="H157" s="87"/>
      <c r="I157" s="31"/>
      <c r="J157" s="31"/>
      <c r="K157" s="31"/>
      <c r="O157" s="89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</row>
    <row r="158" spans="1:27" s="85" customFormat="1" ht="18.75" x14ac:dyDescent="0.45">
      <c r="A158" s="92"/>
      <c r="B158" s="92"/>
      <c r="C158" s="146"/>
      <c r="D158" s="147"/>
      <c r="E158" s="92"/>
      <c r="F158" s="92"/>
      <c r="G158" s="92"/>
      <c r="H158" s="87"/>
      <c r="I158" s="31"/>
      <c r="J158" s="31"/>
      <c r="K158" s="31"/>
      <c r="O158" s="89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</row>
    <row r="159" spans="1:27" s="85" customFormat="1" ht="18.75" x14ac:dyDescent="0.45">
      <c r="A159" s="92"/>
      <c r="B159" s="92"/>
      <c r="C159" s="146"/>
      <c r="D159" s="147"/>
      <c r="E159" s="92"/>
      <c r="F159" s="92"/>
      <c r="G159" s="92"/>
      <c r="H159" s="87"/>
      <c r="I159" s="31"/>
      <c r="J159" s="31"/>
      <c r="K159" s="31"/>
      <c r="O159" s="89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</row>
    <row r="160" spans="1:27" s="85" customFormat="1" ht="18.75" x14ac:dyDescent="0.45">
      <c r="A160" s="92"/>
      <c r="B160" s="92"/>
      <c r="C160" s="146"/>
      <c r="D160" s="147"/>
      <c r="E160" s="92"/>
      <c r="F160" s="92"/>
      <c r="G160" s="92"/>
      <c r="H160" s="87"/>
      <c r="I160" s="31"/>
      <c r="J160" s="31"/>
      <c r="K160" s="31"/>
      <c r="O160" s="89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</row>
    <row r="161" spans="1:27" s="85" customFormat="1" ht="18.75" x14ac:dyDescent="0.45">
      <c r="A161" s="92"/>
      <c r="B161" s="92"/>
      <c r="C161" s="146"/>
      <c r="D161" s="147"/>
      <c r="E161" s="92"/>
      <c r="F161" s="92"/>
      <c r="G161" s="92"/>
      <c r="H161" s="87"/>
      <c r="I161" s="31"/>
      <c r="J161" s="31"/>
      <c r="K161" s="31"/>
      <c r="O161" s="89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</row>
    <row r="162" spans="1:27" s="85" customFormat="1" ht="18.75" x14ac:dyDescent="0.45">
      <c r="A162" s="92"/>
      <c r="B162" s="92"/>
      <c r="C162" s="146"/>
      <c r="D162" s="147"/>
      <c r="E162" s="92"/>
      <c r="F162" s="92"/>
      <c r="G162" s="92"/>
      <c r="H162" s="87"/>
      <c r="I162" s="31"/>
      <c r="J162" s="31"/>
      <c r="K162" s="31"/>
      <c r="O162" s="89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</row>
    <row r="163" spans="1:27" s="85" customFormat="1" ht="18.75" x14ac:dyDescent="0.45">
      <c r="A163" s="92"/>
      <c r="B163" s="92"/>
      <c r="C163" s="146"/>
      <c r="D163" s="147"/>
      <c r="E163" s="92"/>
      <c r="F163" s="92"/>
      <c r="G163" s="92"/>
      <c r="H163" s="87"/>
      <c r="I163" s="31"/>
      <c r="J163" s="31"/>
      <c r="K163" s="31"/>
      <c r="O163" s="89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</row>
    <row r="164" spans="1:27" s="85" customFormat="1" ht="18.75" x14ac:dyDescent="0.45">
      <c r="A164" s="92"/>
      <c r="B164" s="92"/>
      <c r="C164" s="146"/>
      <c r="D164" s="147"/>
      <c r="E164" s="92"/>
      <c r="F164" s="92"/>
      <c r="G164" s="92"/>
      <c r="H164" s="87"/>
      <c r="I164" s="31"/>
      <c r="J164" s="31"/>
      <c r="K164" s="31"/>
      <c r="O164" s="89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</row>
    <row r="165" spans="1:27" s="85" customFormat="1" ht="18.75" x14ac:dyDescent="0.45">
      <c r="A165" s="92"/>
      <c r="B165" s="92"/>
      <c r="C165" s="146"/>
      <c r="D165" s="147"/>
      <c r="E165" s="92"/>
      <c r="F165" s="92"/>
      <c r="G165" s="92"/>
      <c r="H165" s="87"/>
      <c r="I165" s="31"/>
      <c r="J165" s="31"/>
      <c r="K165" s="31"/>
      <c r="O165" s="89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</row>
    <row r="166" spans="1:27" s="85" customFormat="1" ht="18.75" x14ac:dyDescent="0.45">
      <c r="A166" s="92"/>
      <c r="B166" s="92"/>
      <c r="C166" s="146"/>
      <c r="D166" s="147"/>
      <c r="E166" s="92"/>
      <c r="F166" s="92"/>
      <c r="G166" s="92"/>
      <c r="H166" s="87"/>
      <c r="I166" s="31"/>
      <c r="J166" s="31"/>
      <c r="K166" s="31"/>
      <c r="O166" s="89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</row>
    <row r="167" spans="1:27" s="85" customFormat="1" ht="18.75" x14ac:dyDescent="0.45">
      <c r="A167" s="92"/>
      <c r="B167" s="92"/>
      <c r="C167" s="146"/>
      <c r="D167" s="147"/>
      <c r="E167" s="92"/>
      <c r="F167" s="92"/>
      <c r="G167" s="92"/>
      <c r="H167" s="87"/>
      <c r="I167" s="31"/>
      <c r="J167" s="31"/>
      <c r="K167" s="31"/>
      <c r="O167" s="89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</row>
    <row r="168" spans="1:27" s="85" customFormat="1" ht="18.75" x14ac:dyDescent="0.45">
      <c r="A168" s="92"/>
      <c r="B168" s="92"/>
      <c r="C168" s="146"/>
      <c r="D168" s="147"/>
      <c r="E168" s="92"/>
      <c r="F168" s="92"/>
      <c r="G168" s="92"/>
      <c r="H168" s="87"/>
      <c r="I168" s="31"/>
      <c r="J168" s="31"/>
      <c r="K168" s="31"/>
      <c r="O168" s="89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</row>
    <row r="169" spans="1:27" s="85" customFormat="1" ht="18.75" x14ac:dyDescent="0.45">
      <c r="A169" s="92"/>
      <c r="B169" s="92"/>
      <c r="C169" s="146"/>
      <c r="D169" s="147"/>
      <c r="E169" s="92"/>
      <c r="F169" s="92"/>
      <c r="G169" s="92"/>
      <c r="H169" s="87"/>
      <c r="I169" s="31"/>
      <c r="J169" s="31"/>
      <c r="K169" s="31"/>
      <c r="O169" s="89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</row>
    <row r="170" spans="1:27" s="85" customFormat="1" ht="18.75" x14ac:dyDescent="0.45">
      <c r="A170" s="92"/>
      <c r="B170" s="92"/>
      <c r="C170" s="146"/>
      <c r="D170" s="147"/>
      <c r="E170" s="92"/>
      <c r="F170" s="92"/>
      <c r="G170" s="92"/>
      <c r="H170" s="87"/>
      <c r="I170" s="31"/>
      <c r="J170" s="31"/>
      <c r="K170" s="31"/>
      <c r="O170" s="89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</row>
    <row r="171" spans="1:27" s="85" customFormat="1" ht="18.75" x14ac:dyDescent="0.45">
      <c r="A171" s="92"/>
      <c r="B171" s="92"/>
      <c r="C171" s="146"/>
      <c r="D171" s="147"/>
      <c r="E171" s="92"/>
      <c r="F171" s="92"/>
      <c r="G171" s="92"/>
      <c r="H171" s="87"/>
      <c r="I171" s="31"/>
      <c r="J171" s="31"/>
      <c r="K171" s="31"/>
      <c r="O171" s="89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</row>
    <row r="172" spans="1:27" s="85" customFormat="1" ht="18.75" x14ac:dyDescent="0.45">
      <c r="A172" s="92"/>
      <c r="B172" s="92"/>
      <c r="C172" s="146"/>
      <c r="D172" s="147"/>
      <c r="E172" s="92"/>
      <c r="F172" s="92"/>
      <c r="G172" s="92"/>
      <c r="H172" s="87"/>
      <c r="I172" s="31"/>
      <c r="J172" s="31"/>
      <c r="K172" s="31"/>
      <c r="O172" s="89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</row>
    <row r="173" spans="1:27" s="85" customFormat="1" ht="18.75" x14ac:dyDescent="0.45">
      <c r="A173" s="92"/>
      <c r="B173" s="92"/>
      <c r="C173" s="146"/>
      <c r="D173" s="147"/>
      <c r="E173" s="92"/>
      <c r="F173" s="92"/>
      <c r="G173" s="92"/>
      <c r="H173" s="87"/>
      <c r="I173" s="31"/>
      <c r="J173" s="31"/>
      <c r="K173" s="31"/>
      <c r="O173" s="89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</row>
    <row r="174" spans="1:27" s="85" customFormat="1" ht="18.75" x14ac:dyDescent="0.45">
      <c r="A174" s="92"/>
      <c r="B174" s="92"/>
      <c r="C174" s="146"/>
      <c r="D174" s="147"/>
      <c r="E174" s="92"/>
      <c r="F174" s="92"/>
      <c r="G174" s="92"/>
      <c r="H174" s="87"/>
      <c r="I174" s="31"/>
      <c r="J174" s="31"/>
      <c r="K174" s="31"/>
      <c r="O174" s="89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</row>
    <row r="175" spans="1:27" s="85" customFormat="1" ht="18.75" x14ac:dyDescent="0.45">
      <c r="A175" s="92"/>
      <c r="B175" s="92"/>
      <c r="C175" s="146"/>
      <c r="D175" s="147"/>
      <c r="E175" s="92"/>
      <c r="F175" s="92"/>
      <c r="G175" s="92"/>
      <c r="H175" s="87"/>
      <c r="I175" s="31"/>
      <c r="J175" s="31"/>
      <c r="K175" s="31"/>
      <c r="O175" s="89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</row>
    <row r="176" spans="1:27" s="85" customFormat="1" ht="18.75" x14ac:dyDescent="0.45">
      <c r="A176" s="92"/>
      <c r="B176" s="92"/>
      <c r="C176" s="146"/>
      <c r="D176" s="147"/>
      <c r="E176" s="92"/>
      <c r="F176" s="92"/>
      <c r="G176" s="92"/>
      <c r="H176" s="87"/>
      <c r="I176" s="31"/>
      <c r="J176" s="31"/>
      <c r="K176" s="31"/>
      <c r="O176" s="89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</row>
    <row r="177" spans="1:27" s="85" customFormat="1" ht="18.75" x14ac:dyDescent="0.45">
      <c r="A177" s="92"/>
      <c r="B177" s="92"/>
      <c r="C177" s="146"/>
      <c r="D177" s="147"/>
      <c r="E177" s="92"/>
      <c r="F177" s="92"/>
      <c r="G177" s="92"/>
      <c r="H177" s="87"/>
      <c r="I177" s="31"/>
      <c r="J177" s="31"/>
      <c r="K177" s="31"/>
      <c r="O177" s="89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</row>
    <row r="178" spans="1:27" s="85" customFormat="1" ht="18.75" x14ac:dyDescent="0.45">
      <c r="A178" s="92"/>
      <c r="B178" s="92"/>
      <c r="C178" s="146"/>
      <c r="D178" s="147"/>
      <c r="E178" s="92"/>
      <c r="F178" s="92"/>
      <c r="G178" s="92"/>
      <c r="H178" s="87"/>
      <c r="I178" s="31"/>
      <c r="J178" s="31"/>
      <c r="K178" s="31"/>
      <c r="O178" s="89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</row>
    <row r="179" spans="1:27" s="85" customFormat="1" ht="18.75" x14ac:dyDescent="0.45">
      <c r="A179" s="92"/>
      <c r="B179" s="92"/>
      <c r="C179" s="146"/>
      <c r="D179" s="147"/>
      <c r="E179" s="92"/>
      <c r="F179" s="92"/>
      <c r="G179" s="92"/>
      <c r="H179" s="87"/>
      <c r="I179" s="31"/>
      <c r="J179" s="31"/>
      <c r="K179" s="31"/>
      <c r="O179" s="89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</row>
    <row r="180" spans="1:27" s="85" customFormat="1" ht="18.75" x14ac:dyDescent="0.45">
      <c r="A180" s="92"/>
      <c r="B180" s="92"/>
      <c r="C180" s="146"/>
      <c r="D180" s="147"/>
      <c r="E180" s="92"/>
      <c r="F180" s="92"/>
      <c r="G180" s="92"/>
      <c r="H180" s="87"/>
      <c r="I180" s="31"/>
      <c r="J180" s="31"/>
      <c r="K180" s="31"/>
      <c r="O180" s="89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</row>
    <row r="181" spans="1:27" s="85" customFormat="1" ht="18.75" x14ac:dyDescent="0.45">
      <c r="A181" s="92"/>
      <c r="B181" s="92"/>
      <c r="C181" s="146"/>
      <c r="D181" s="147"/>
      <c r="E181" s="92"/>
      <c r="F181" s="92"/>
      <c r="G181" s="92"/>
      <c r="H181" s="87"/>
      <c r="I181" s="31"/>
      <c r="J181" s="31"/>
      <c r="K181" s="31"/>
      <c r="O181" s="89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</row>
    <row r="182" spans="1:27" s="85" customFormat="1" ht="18.75" x14ac:dyDescent="0.45">
      <c r="A182" s="92"/>
      <c r="B182" s="92"/>
      <c r="C182" s="146"/>
      <c r="D182" s="147"/>
      <c r="E182" s="92"/>
      <c r="F182" s="92"/>
      <c r="G182" s="92"/>
      <c r="H182" s="87"/>
      <c r="I182" s="31"/>
      <c r="J182" s="31"/>
      <c r="K182" s="31"/>
      <c r="O182" s="89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</row>
    <row r="183" spans="1:27" s="85" customFormat="1" ht="18.75" x14ac:dyDescent="0.45">
      <c r="A183" s="92"/>
      <c r="B183" s="92"/>
      <c r="C183" s="146"/>
      <c r="D183" s="147"/>
      <c r="E183" s="92"/>
      <c r="F183" s="92"/>
      <c r="G183" s="92"/>
      <c r="H183" s="87"/>
      <c r="I183" s="31"/>
      <c r="J183" s="31"/>
      <c r="K183" s="31"/>
      <c r="O183" s="89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</row>
    <row r="184" spans="1:27" s="85" customFormat="1" ht="18.75" x14ac:dyDescent="0.45">
      <c r="A184" s="92"/>
      <c r="B184" s="92"/>
      <c r="C184" s="146"/>
      <c r="D184" s="147"/>
      <c r="E184" s="92"/>
      <c r="F184" s="92"/>
      <c r="G184" s="92"/>
      <c r="H184" s="87"/>
      <c r="I184" s="31"/>
      <c r="J184" s="31"/>
      <c r="K184" s="31"/>
      <c r="O184" s="89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</row>
    <row r="185" spans="1:27" s="85" customFormat="1" ht="18.75" x14ac:dyDescent="0.45">
      <c r="A185" s="92"/>
      <c r="B185" s="92"/>
      <c r="C185" s="146"/>
      <c r="D185" s="147"/>
      <c r="E185" s="92"/>
      <c r="F185" s="92"/>
      <c r="G185" s="92"/>
      <c r="H185" s="87"/>
      <c r="I185" s="31"/>
      <c r="J185" s="31"/>
      <c r="K185" s="31"/>
      <c r="O185" s="89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</row>
    <row r="186" spans="1:27" s="85" customFormat="1" ht="18.75" x14ac:dyDescent="0.45">
      <c r="A186" s="92"/>
      <c r="B186" s="92"/>
      <c r="C186" s="146"/>
      <c r="D186" s="147"/>
      <c r="E186" s="92"/>
      <c r="F186" s="92"/>
      <c r="G186" s="92"/>
      <c r="H186" s="87"/>
      <c r="I186" s="31"/>
      <c r="J186" s="31"/>
      <c r="K186" s="31"/>
      <c r="O186" s="89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</row>
    <row r="187" spans="1:27" s="85" customFormat="1" ht="18.75" x14ac:dyDescent="0.45">
      <c r="A187" s="92"/>
      <c r="B187" s="92"/>
      <c r="C187" s="146"/>
      <c r="D187" s="147"/>
      <c r="E187" s="92"/>
      <c r="F187" s="92"/>
      <c r="G187" s="92"/>
      <c r="H187" s="87"/>
      <c r="I187" s="31"/>
      <c r="J187" s="31"/>
      <c r="K187" s="31"/>
      <c r="O187" s="89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</row>
    <row r="188" spans="1:27" s="85" customFormat="1" ht="18.75" x14ac:dyDescent="0.45">
      <c r="A188" s="92"/>
      <c r="B188" s="92"/>
      <c r="C188" s="146"/>
      <c r="D188" s="147"/>
      <c r="E188" s="92"/>
      <c r="F188" s="92"/>
      <c r="G188" s="92"/>
      <c r="H188" s="87"/>
      <c r="I188" s="31"/>
      <c r="J188" s="31"/>
      <c r="K188" s="31"/>
      <c r="O188" s="89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</row>
    <row r="189" spans="1:27" s="85" customFormat="1" ht="18.75" x14ac:dyDescent="0.45">
      <c r="A189" s="92"/>
      <c r="B189" s="92"/>
      <c r="C189" s="146"/>
      <c r="D189" s="147"/>
      <c r="E189" s="92"/>
      <c r="F189" s="92"/>
      <c r="G189" s="92"/>
      <c r="H189" s="87"/>
      <c r="I189" s="31"/>
      <c r="J189" s="31"/>
      <c r="K189" s="31"/>
      <c r="O189" s="89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</row>
    <row r="190" spans="1:27" s="85" customFormat="1" ht="18.75" x14ac:dyDescent="0.45">
      <c r="A190" s="92"/>
      <c r="B190" s="92"/>
      <c r="C190" s="146"/>
      <c r="D190" s="147"/>
      <c r="E190" s="92"/>
      <c r="F190" s="92"/>
      <c r="G190" s="92"/>
      <c r="H190" s="87"/>
      <c r="I190" s="31"/>
      <c r="J190" s="31"/>
      <c r="K190" s="31"/>
      <c r="O190" s="89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</row>
    <row r="191" spans="1:27" s="85" customFormat="1" ht="18.75" x14ac:dyDescent="0.45">
      <c r="A191" s="92"/>
      <c r="B191" s="92"/>
      <c r="C191" s="146"/>
      <c r="D191" s="147"/>
      <c r="E191" s="92"/>
      <c r="F191" s="92"/>
      <c r="G191" s="92"/>
      <c r="H191" s="87"/>
      <c r="I191" s="31"/>
      <c r="J191" s="31"/>
      <c r="K191" s="31"/>
      <c r="O191" s="89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</row>
    <row r="192" spans="1:27" s="85" customFormat="1" ht="18.75" x14ac:dyDescent="0.45">
      <c r="A192" s="92"/>
      <c r="B192" s="92"/>
      <c r="C192" s="146"/>
      <c r="D192" s="147"/>
      <c r="E192" s="92"/>
      <c r="F192" s="92"/>
      <c r="G192" s="92"/>
      <c r="H192" s="87"/>
      <c r="I192" s="31"/>
      <c r="J192" s="31"/>
      <c r="K192" s="31"/>
      <c r="O192" s="89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</row>
    <row r="193" spans="1:27" s="85" customFormat="1" ht="18.75" x14ac:dyDescent="0.45">
      <c r="A193" s="92"/>
      <c r="B193" s="92"/>
      <c r="C193" s="146"/>
      <c r="D193" s="147"/>
      <c r="E193" s="92"/>
      <c r="F193" s="92"/>
      <c r="G193" s="92"/>
      <c r="H193" s="87"/>
      <c r="I193" s="31"/>
      <c r="J193" s="31"/>
      <c r="K193" s="31"/>
      <c r="O193" s="89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</row>
    <row r="194" spans="1:27" s="85" customFormat="1" ht="18.75" x14ac:dyDescent="0.45">
      <c r="A194" s="92"/>
      <c r="B194" s="92"/>
      <c r="C194" s="146"/>
      <c r="D194" s="147"/>
      <c r="E194" s="92"/>
      <c r="F194" s="92"/>
      <c r="G194" s="92"/>
      <c r="H194" s="87"/>
      <c r="I194" s="31"/>
      <c r="J194" s="31"/>
      <c r="K194" s="31"/>
      <c r="O194" s="89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</row>
    <row r="195" spans="1:27" s="85" customFormat="1" ht="18.75" x14ac:dyDescent="0.45">
      <c r="A195" s="92"/>
      <c r="B195" s="92"/>
      <c r="C195" s="146"/>
      <c r="D195" s="147"/>
      <c r="E195" s="92"/>
      <c r="F195" s="92"/>
      <c r="G195" s="92"/>
      <c r="H195" s="87"/>
      <c r="I195" s="31"/>
      <c r="J195" s="31"/>
      <c r="K195" s="31"/>
      <c r="O195" s="89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</row>
    <row r="196" spans="1:27" s="85" customFormat="1" ht="18.75" x14ac:dyDescent="0.45">
      <c r="A196" s="32"/>
      <c r="B196" s="32"/>
      <c r="C196" s="131"/>
      <c r="D196" s="132"/>
      <c r="E196" s="126"/>
      <c r="F196" s="32"/>
      <c r="G196" s="100"/>
      <c r="H196" s="87"/>
      <c r="I196" s="31"/>
      <c r="J196" s="31"/>
      <c r="K196" s="31"/>
      <c r="O196" s="89" t="s">
        <v>74</v>
      </c>
      <c r="P196" s="65">
        <f t="shared" ref="P196:AA196" si="4">COUNTIFS($E:$E,$O$196,$D:$D,P$2)</f>
        <v>0</v>
      </c>
      <c r="Q196" s="65">
        <f t="shared" si="4"/>
        <v>0</v>
      </c>
      <c r="R196" s="65">
        <f t="shared" si="4"/>
        <v>0</v>
      </c>
      <c r="S196" s="65">
        <f t="shared" si="4"/>
        <v>0</v>
      </c>
      <c r="T196" s="65">
        <f t="shared" si="4"/>
        <v>0</v>
      </c>
      <c r="U196" s="65">
        <f t="shared" si="4"/>
        <v>0</v>
      </c>
      <c r="V196" s="65">
        <f t="shared" si="4"/>
        <v>0</v>
      </c>
      <c r="W196" s="65">
        <f t="shared" si="4"/>
        <v>0</v>
      </c>
      <c r="X196" s="65">
        <f t="shared" si="4"/>
        <v>0</v>
      </c>
      <c r="Y196" s="65">
        <f t="shared" si="4"/>
        <v>0</v>
      </c>
      <c r="Z196" s="65">
        <f t="shared" si="4"/>
        <v>0</v>
      </c>
      <c r="AA196" s="65">
        <f t="shared" si="4"/>
        <v>0</v>
      </c>
    </row>
    <row r="197" spans="1:27" s="85" customFormat="1" ht="18.75" x14ac:dyDescent="0.45">
      <c r="A197" s="32"/>
      <c r="B197" s="31"/>
      <c r="C197" s="131"/>
      <c r="D197" s="112"/>
      <c r="E197" s="55"/>
      <c r="F197" s="31"/>
      <c r="G197" s="57"/>
      <c r="H197" s="87"/>
      <c r="I197" s="31"/>
      <c r="J197" s="31"/>
      <c r="K197" s="31"/>
      <c r="O197" s="86" t="s">
        <v>50</v>
      </c>
      <c r="P197" s="65">
        <f t="shared" ref="P197:AA197" si="5">COUNTIFS($E:$E,$O$197,$D:$D,P$2)</f>
        <v>0</v>
      </c>
      <c r="Q197" s="65">
        <f t="shared" si="5"/>
        <v>0</v>
      </c>
      <c r="R197" s="65">
        <f t="shared" si="5"/>
        <v>0</v>
      </c>
      <c r="S197" s="65">
        <f t="shared" si="5"/>
        <v>0</v>
      </c>
      <c r="T197" s="65">
        <f t="shared" si="5"/>
        <v>0</v>
      </c>
      <c r="U197" s="65">
        <f t="shared" si="5"/>
        <v>0</v>
      </c>
      <c r="V197" s="65">
        <f t="shared" si="5"/>
        <v>0</v>
      </c>
      <c r="W197" s="65">
        <f t="shared" si="5"/>
        <v>0</v>
      </c>
      <c r="X197" s="65">
        <f t="shared" si="5"/>
        <v>0</v>
      </c>
      <c r="Y197" s="65">
        <f t="shared" si="5"/>
        <v>0</v>
      </c>
      <c r="Z197" s="65">
        <f t="shared" si="5"/>
        <v>0</v>
      </c>
      <c r="AA197" s="65">
        <f t="shared" si="5"/>
        <v>0</v>
      </c>
    </row>
    <row r="198" spans="1:27" s="85" customFormat="1" ht="18.75" x14ac:dyDescent="0.45">
      <c r="A198" s="31"/>
      <c r="B198" s="32"/>
      <c r="C198" s="131"/>
      <c r="D198" s="31"/>
      <c r="E198" s="32"/>
      <c r="F198" s="31"/>
      <c r="G198" s="31"/>
      <c r="H198" s="87"/>
      <c r="I198" s="31"/>
      <c r="J198" s="31"/>
      <c r="K198" s="31"/>
      <c r="O198" s="86" t="s">
        <v>5</v>
      </c>
      <c r="P198" s="65">
        <f t="shared" ref="P198:AA198" si="6">COUNTIFS($E:$E,$O$198,$D:$D,P$2)</f>
        <v>0</v>
      </c>
      <c r="Q198" s="65">
        <f t="shared" si="6"/>
        <v>0</v>
      </c>
      <c r="R198" s="65">
        <f t="shared" si="6"/>
        <v>0</v>
      </c>
      <c r="S198" s="65">
        <f t="shared" si="6"/>
        <v>0</v>
      </c>
      <c r="T198" s="65">
        <f t="shared" si="6"/>
        <v>0</v>
      </c>
      <c r="U198" s="65">
        <f t="shared" si="6"/>
        <v>0</v>
      </c>
      <c r="V198" s="65">
        <f t="shared" si="6"/>
        <v>0</v>
      </c>
      <c r="W198" s="65">
        <f t="shared" si="6"/>
        <v>0</v>
      </c>
      <c r="X198" s="65">
        <f t="shared" si="6"/>
        <v>0</v>
      </c>
      <c r="Y198" s="65">
        <f t="shared" si="6"/>
        <v>0</v>
      </c>
      <c r="Z198" s="65">
        <f t="shared" si="6"/>
        <v>0</v>
      </c>
      <c r="AA198" s="65">
        <f t="shared" si="6"/>
        <v>0</v>
      </c>
    </row>
    <row r="199" spans="1:27" s="85" customFormat="1" ht="18" x14ac:dyDescent="0.45">
      <c r="A199" s="31"/>
      <c r="B199" s="32"/>
      <c r="C199" s="99"/>
      <c r="D199" s="31"/>
      <c r="E199" s="31"/>
      <c r="F199" s="31"/>
      <c r="G199" s="31"/>
      <c r="H199" s="87"/>
      <c r="I199" s="31"/>
      <c r="J199" s="31"/>
      <c r="K199" s="31"/>
      <c r="O199" s="86" t="s">
        <v>56</v>
      </c>
      <c r="P199" s="65">
        <f t="shared" ref="P199:AA199" si="7">COUNTIFS($E:$E,$O$199,$D:$D,P$2)</f>
        <v>0</v>
      </c>
      <c r="Q199" s="65">
        <f t="shared" si="7"/>
        <v>0</v>
      </c>
      <c r="R199" s="65">
        <f t="shared" si="7"/>
        <v>0</v>
      </c>
      <c r="S199" s="65">
        <f t="shared" si="7"/>
        <v>0</v>
      </c>
      <c r="T199" s="65">
        <f t="shared" si="7"/>
        <v>0</v>
      </c>
      <c r="U199" s="65">
        <f t="shared" si="7"/>
        <v>0</v>
      </c>
      <c r="V199" s="65">
        <f t="shared" si="7"/>
        <v>0</v>
      </c>
      <c r="W199" s="65">
        <f t="shared" si="7"/>
        <v>0</v>
      </c>
      <c r="X199" s="65">
        <f t="shared" si="7"/>
        <v>0</v>
      </c>
      <c r="Y199" s="65">
        <f t="shared" si="7"/>
        <v>0</v>
      </c>
      <c r="Z199" s="65">
        <f t="shared" si="7"/>
        <v>0</v>
      </c>
      <c r="AA199" s="65">
        <f t="shared" si="7"/>
        <v>0</v>
      </c>
    </row>
    <row r="200" spans="1:27" s="85" customFormat="1" ht="18" x14ac:dyDescent="0.45">
      <c r="A200" s="31"/>
      <c r="B200" s="32"/>
      <c r="C200" s="99"/>
      <c r="D200" s="31"/>
      <c r="E200" s="31"/>
      <c r="F200" s="31"/>
      <c r="G200" s="31"/>
      <c r="H200" s="87"/>
      <c r="I200" s="31"/>
      <c r="J200" s="31"/>
      <c r="K200" s="31"/>
      <c r="O200" s="89" t="s">
        <v>60</v>
      </c>
      <c r="P200" s="65">
        <f t="shared" ref="P200:AA200" si="8">COUNTIFS($E:$E,$O$200,$D:$D,P$2)</f>
        <v>0</v>
      </c>
      <c r="Q200" s="65">
        <f t="shared" si="8"/>
        <v>0</v>
      </c>
      <c r="R200" s="65">
        <f t="shared" si="8"/>
        <v>0</v>
      </c>
      <c r="S200" s="65">
        <f t="shared" si="8"/>
        <v>0</v>
      </c>
      <c r="T200" s="65">
        <f t="shared" si="8"/>
        <v>0</v>
      </c>
      <c r="U200" s="65">
        <f t="shared" si="8"/>
        <v>0</v>
      </c>
      <c r="V200" s="65">
        <f t="shared" si="8"/>
        <v>0</v>
      </c>
      <c r="W200" s="65">
        <f t="shared" si="8"/>
        <v>0</v>
      </c>
      <c r="X200" s="65">
        <f t="shared" si="8"/>
        <v>0</v>
      </c>
      <c r="Y200" s="65">
        <f t="shared" si="8"/>
        <v>0</v>
      </c>
      <c r="Z200" s="65">
        <f t="shared" si="8"/>
        <v>0</v>
      </c>
      <c r="AA200" s="65">
        <f t="shared" si="8"/>
        <v>0</v>
      </c>
    </row>
    <row r="201" spans="1:27" s="85" customFormat="1" ht="18" x14ac:dyDescent="0.45">
      <c r="A201" s="31"/>
      <c r="B201" s="32"/>
      <c r="C201" s="99"/>
      <c r="D201" s="31"/>
      <c r="E201" s="31"/>
      <c r="F201" s="31"/>
      <c r="G201" s="31"/>
      <c r="H201" s="87"/>
      <c r="I201" s="31"/>
      <c r="J201" s="31"/>
      <c r="K201" s="31"/>
      <c r="O201" s="86" t="s">
        <v>59</v>
      </c>
      <c r="P201" s="66">
        <f t="shared" ref="P201:AA201" si="9">SUM(P4:P200)</f>
        <v>0</v>
      </c>
      <c r="Q201" s="66">
        <f t="shared" si="9"/>
        <v>0</v>
      </c>
      <c r="R201" s="66">
        <f t="shared" si="9"/>
        <v>0</v>
      </c>
      <c r="S201" s="66">
        <f t="shared" si="9"/>
        <v>0</v>
      </c>
      <c r="T201" s="66">
        <f t="shared" si="9"/>
        <v>0</v>
      </c>
      <c r="U201" s="66">
        <f t="shared" si="9"/>
        <v>0</v>
      </c>
      <c r="V201" s="66">
        <f t="shared" si="9"/>
        <v>0</v>
      </c>
      <c r="W201" s="66">
        <f t="shared" si="9"/>
        <v>0</v>
      </c>
      <c r="X201" s="66">
        <f t="shared" si="9"/>
        <v>0</v>
      </c>
      <c r="Y201" s="66">
        <f t="shared" si="9"/>
        <v>0</v>
      </c>
      <c r="Z201" s="66">
        <f t="shared" si="9"/>
        <v>0</v>
      </c>
      <c r="AA201" s="66">
        <f t="shared" si="9"/>
        <v>0</v>
      </c>
    </row>
    <row r="202" spans="1:27" s="85" customFormat="1" ht="17.25" x14ac:dyDescent="0.4">
      <c r="A202" s="31"/>
      <c r="B202" s="32"/>
      <c r="C202" s="99"/>
      <c r="D202" s="31"/>
      <c r="E202" s="31"/>
      <c r="F202" s="31"/>
      <c r="G202" s="31"/>
      <c r="H202" s="87"/>
      <c r="I202" s="31"/>
      <c r="J202" s="31"/>
      <c r="K202" s="31"/>
    </row>
    <row r="203" spans="1:27" s="85" customFormat="1" ht="18" x14ac:dyDescent="0.4">
      <c r="A203" s="31"/>
      <c r="B203" s="32"/>
      <c r="C203" s="99"/>
      <c r="D203" s="31"/>
      <c r="E203" s="31"/>
      <c r="F203" s="31"/>
      <c r="G203" s="31"/>
      <c r="H203" s="87"/>
      <c r="I203" s="31"/>
      <c r="J203" s="31"/>
      <c r="K203" s="31"/>
      <c r="O203" s="104" t="s">
        <v>61</v>
      </c>
      <c r="P203" s="65">
        <f>COUNTIFS($E:$E,$O$4,$D:$D,P$2)</f>
        <v>0</v>
      </c>
      <c r="Q203" s="65">
        <f>COUNTIFS($E:$E,$O$5,$D:$D,P$2)</f>
        <v>0</v>
      </c>
      <c r="R203" s="65">
        <f>COUNTIFS($E:$E,$O$6,$D:$D,P$2)</f>
        <v>0</v>
      </c>
      <c r="S203" s="65">
        <f>COUNTIFS($E:$E,$O$7,$D:$D,P$2)</f>
        <v>0</v>
      </c>
      <c r="T203" s="65">
        <f>COUNTIFS($E:$E,$O$198,$D:$D,P$2)</f>
        <v>0</v>
      </c>
      <c r="U203" s="65">
        <f>COUNTIFS($E:$E,$O$196,$D:$D,P$2)</f>
        <v>0</v>
      </c>
      <c r="V203" s="65">
        <f>COUNTIFS($E:$E,$O$197,$D:$D,P$2)</f>
        <v>0</v>
      </c>
      <c r="W203" s="65">
        <f>COUNTIFS($E:$E,#REF!,$D:$D,P$2)</f>
        <v>0</v>
      </c>
      <c r="X203" s="65">
        <f>COUNTIFS($E:$E,$O$199,$D:$D,P$2)</f>
        <v>0</v>
      </c>
      <c r="Y203" s="65">
        <f>COUNTIFS($E:$E,$O$200,$D:$D,P$2)</f>
        <v>0</v>
      </c>
      <c r="Z203" s="66">
        <f t="shared" ref="Z203:Z214" si="10">SUM(P203:Y203)</f>
        <v>0</v>
      </c>
    </row>
    <row r="204" spans="1:27" s="85" customFormat="1" ht="18" x14ac:dyDescent="0.4">
      <c r="A204" s="31"/>
      <c r="B204" s="32"/>
      <c r="C204" s="99"/>
      <c r="D204" s="31"/>
      <c r="E204" s="31"/>
      <c r="F204" s="31"/>
      <c r="G204" s="31"/>
      <c r="H204" s="87"/>
      <c r="I204" s="31"/>
      <c r="J204" s="31"/>
      <c r="K204" s="31"/>
      <c r="O204" s="104" t="s">
        <v>62</v>
      </c>
      <c r="P204" s="65">
        <f>COUNTIFS($E:$E,$O$4,$D:$D,Q$2)</f>
        <v>0</v>
      </c>
      <c r="Q204" s="65">
        <f>COUNTIFS($E:$E,$O$5,$D:$D,Q$2)</f>
        <v>0</v>
      </c>
      <c r="R204" s="65">
        <f>COUNTIFS($E:$E,$O$6,$D:$D,Q$2)</f>
        <v>0</v>
      </c>
      <c r="S204" s="65">
        <f>COUNTIFS($E:$E,$O$7,$D:$D,Q$2)</f>
        <v>0</v>
      </c>
      <c r="T204" s="65">
        <f>COUNTIFS($E:$E,$O$198,$D:$D,Q$2)</f>
        <v>0</v>
      </c>
      <c r="U204" s="65">
        <f>COUNTIFS($E:$E,$O$196,$D:$D,Q$2)</f>
        <v>0</v>
      </c>
      <c r="V204" s="65">
        <f>COUNTIFS($E:$E,$O$197,$D:$D,Q$2)</f>
        <v>0</v>
      </c>
      <c r="W204" s="65">
        <f>COUNTIFS($E:$E,#REF!,$D:$D,Q$2)</f>
        <v>0</v>
      </c>
      <c r="X204" s="65">
        <f>COUNTIFS($E:$E,$O$199,$D:$D,Q$2)</f>
        <v>0</v>
      </c>
      <c r="Y204" s="65">
        <f>COUNTIFS($E:$E,$O$200,$D:$D,Q$2)</f>
        <v>0</v>
      </c>
      <c r="Z204" s="66">
        <f t="shared" si="10"/>
        <v>0</v>
      </c>
    </row>
    <row r="205" spans="1:27" s="85" customFormat="1" ht="18" x14ac:dyDescent="0.4">
      <c r="A205" s="31"/>
      <c r="B205" s="32"/>
      <c r="C205" s="99"/>
      <c r="D205" s="31"/>
      <c r="E205" s="31"/>
      <c r="F205" s="31"/>
      <c r="G205" s="31"/>
      <c r="H205" s="87"/>
      <c r="I205" s="31"/>
      <c r="J205" s="31"/>
      <c r="K205" s="31"/>
      <c r="O205" s="104" t="s">
        <v>63</v>
      </c>
      <c r="P205" s="65">
        <f>COUNTIFS($E:$E,$O$4,$D:$D,R$2)</f>
        <v>0</v>
      </c>
      <c r="Q205" s="65">
        <f>COUNTIFS($E:$E,$O$5,$D:$D,R$2)</f>
        <v>0</v>
      </c>
      <c r="R205" s="65">
        <f>COUNTIFS($E:$E,$O$6,$D:$D,R$2)</f>
        <v>0</v>
      </c>
      <c r="S205" s="65">
        <f>COUNTIFS($E:$E,$O$7,$D:$D,R$2)</f>
        <v>0</v>
      </c>
      <c r="T205" s="65">
        <f>COUNTIFS($E:$E,$O$198,$D:$D,R$2)</f>
        <v>0</v>
      </c>
      <c r="U205" s="65">
        <f>COUNTIFS($E:$E,$O$196,$D:$D,R$2)</f>
        <v>0</v>
      </c>
      <c r="V205" s="65">
        <f>COUNTIFS($E:$E,$O$197,$D:$D,R$2)</f>
        <v>0</v>
      </c>
      <c r="W205" s="65">
        <f>COUNTIFS($E:$E,#REF!,$D:$D,R$2)</f>
        <v>0</v>
      </c>
      <c r="X205" s="65">
        <f>COUNTIFS($E:$E,$O$199,$D:$D,R$2)</f>
        <v>0</v>
      </c>
      <c r="Y205" s="65">
        <f>COUNTIFS($E:$E,$O$200,$D:$D,R$2)</f>
        <v>0</v>
      </c>
      <c r="Z205" s="66">
        <f t="shared" si="10"/>
        <v>0</v>
      </c>
    </row>
    <row r="206" spans="1:27" s="85" customFormat="1" ht="18" x14ac:dyDescent="0.4">
      <c r="A206" s="31"/>
      <c r="B206" s="32"/>
      <c r="C206" s="99"/>
      <c r="D206" s="31"/>
      <c r="E206" s="31"/>
      <c r="F206" s="31"/>
      <c r="G206" s="31"/>
      <c r="H206" s="87"/>
      <c r="I206" s="31"/>
      <c r="J206" s="31"/>
      <c r="K206" s="31"/>
      <c r="O206" s="104" t="s">
        <v>64</v>
      </c>
      <c r="P206" s="65">
        <f>COUNTIFS($E:$E,$O$4,$D:$D,S$2)</f>
        <v>0</v>
      </c>
      <c r="Q206" s="65">
        <f>COUNTIFS($E:$E,$O$5,$D:$D,S$2)</f>
        <v>0</v>
      </c>
      <c r="R206" s="65">
        <f>COUNTIFS($E:$E,$O$6,$D:$D,S$2)</f>
        <v>0</v>
      </c>
      <c r="S206" s="65">
        <f>COUNTIFS($E:$E,$O$7,$D:$D,S$2)</f>
        <v>0</v>
      </c>
      <c r="T206" s="65">
        <f>COUNTIFS($E:$E,$O$198,$D:$D,S$2)</f>
        <v>0</v>
      </c>
      <c r="U206" s="65">
        <f>COUNTIFS($E:$E,$O$196,$D:$D,S$2)</f>
        <v>0</v>
      </c>
      <c r="V206" s="65">
        <f>COUNTIFS($E:$E,$O$197,$D:$D,S$2)</f>
        <v>0</v>
      </c>
      <c r="W206" s="65">
        <f>COUNTIFS($E:$E,#REF!,$D:$D,S$2)</f>
        <v>0</v>
      </c>
      <c r="X206" s="65">
        <f>COUNTIFS($E:$E,$O$199,$D:$D,S$2)</f>
        <v>0</v>
      </c>
      <c r="Y206" s="65">
        <f>COUNTIFS($E:$E,$O$200,$D:$D,S$2)</f>
        <v>0</v>
      </c>
      <c r="Z206" s="66">
        <f t="shared" si="10"/>
        <v>0</v>
      </c>
    </row>
    <row r="207" spans="1:27" s="85" customFormat="1" ht="18" x14ac:dyDescent="0.4">
      <c r="A207" s="31"/>
      <c r="B207" s="32"/>
      <c r="C207" s="99"/>
      <c r="D207" s="31"/>
      <c r="E207" s="31"/>
      <c r="F207" s="31"/>
      <c r="G207" s="31"/>
      <c r="H207" s="87"/>
      <c r="I207" s="31"/>
      <c r="J207" s="31"/>
      <c r="K207" s="31"/>
      <c r="O207" s="104" t="s">
        <v>65</v>
      </c>
      <c r="P207" s="65">
        <f>COUNTIFS($E:$E,$O$4,$D:$D,T$2)</f>
        <v>0</v>
      </c>
      <c r="Q207" s="65">
        <f>COUNTIFS($E:$E,$O$5,$D:$D,T$2)</f>
        <v>0</v>
      </c>
      <c r="R207" s="65">
        <f>COUNTIFS($E:$E,$O$6,$D:$D,T$2)</f>
        <v>0</v>
      </c>
      <c r="S207" s="65">
        <f>COUNTIFS($E:$E,$O$7,$D:$D,T$2)</f>
        <v>0</v>
      </c>
      <c r="T207" s="65">
        <f>COUNTIFS($E:$E,$O$198,$D:$D,T$2)</f>
        <v>0</v>
      </c>
      <c r="U207" s="65">
        <f>COUNTIFS($E:$E,$O$196,$D:$D,T$2)</f>
        <v>0</v>
      </c>
      <c r="V207" s="65">
        <f>COUNTIFS($E:$E,$O$197,$D:$D,T$2)</f>
        <v>0</v>
      </c>
      <c r="W207" s="65">
        <f>COUNTIFS($E:$E,#REF!,$D:$D,T$2)</f>
        <v>0</v>
      </c>
      <c r="X207" s="65">
        <f>COUNTIFS($E:$E,$O$199,$D:$D,T$2)</f>
        <v>0</v>
      </c>
      <c r="Y207" s="65">
        <f>COUNTIFS($E:$E,$O$200,$D:$D,T$2)</f>
        <v>0</v>
      </c>
      <c r="Z207" s="66">
        <f t="shared" si="10"/>
        <v>0</v>
      </c>
    </row>
    <row r="208" spans="1:27" s="85" customFormat="1" ht="18" x14ac:dyDescent="0.4">
      <c r="A208" s="31"/>
      <c r="B208" s="32"/>
      <c r="C208" s="99"/>
      <c r="D208" s="31"/>
      <c r="E208" s="31"/>
      <c r="F208" s="31"/>
      <c r="G208" s="31"/>
      <c r="H208" s="87"/>
      <c r="I208" s="31"/>
      <c r="J208" s="31"/>
      <c r="K208" s="31"/>
      <c r="O208" s="104" t="s">
        <v>66</v>
      </c>
      <c r="P208" s="65">
        <f>COUNTIFS($E:$E,$O$4,$D:$D,U$2)</f>
        <v>0</v>
      </c>
      <c r="Q208" s="65">
        <f>COUNTIFS($E:$E,$O$5,$D:$D,U$2)</f>
        <v>0</v>
      </c>
      <c r="R208" s="65">
        <f>COUNTIFS($E:$E,$O$6,$D:$D,U$2)</f>
        <v>0</v>
      </c>
      <c r="S208" s="65">
        <f>COUNTIFS($E:$E,$O$7,$D:$D,U$2)</f>
        <v>0</v>
      </c>
      <c r="T208" s="65">
        <f>COUNTIFS($E:$E,$O$198,$D:$D,U$2)</f>
        <v>0</v>
      </c>
      <c r="U208" s="65">
        <f>COUNTIFS($E:$E,$O$196,$D:$D,U$2)</f>
        <v>0</v>
      </c>
      <c r="V208" s="65">
        <f>COUNTIFS($E:$E,$O$197,$D:$D,U$2)</f>
        <v>0</v>
      </c>
      <c r="W208" s="65">
        <f>COUNTIFS($E:$E,#REF!,$D:$D,U$2)</f>
        <v>0</v>
      </c>
      <c r="X208" s="65">
        <f>COUNTIFS($E:$E,$O$199,$D:$D,U$2)</f>
        <v>0</v>
      </c>
      <c r="Y208" s="65">
        <f>COUNTIFS($E:$E,$O$200,$D:$D,U$2)</f>
        <v>0</v>
      </c>
      <c r="Z208" s="66">
        <f t="shared" si="10"/>
        <v>0</v>
      </c>
    </row>
    <row r="209" spans="1:26" s="85" customFormat="1" ht="18" x14ac:dyDescent="0.4">
      <c r="A209" s="31"/>
      <c r="B209" s="32"/>
      <c r="C209" s="99"/>
      <c r="D209" s="31"/>
      <c r="E209" s="31"/>
      <c r="F209" s="31"/>
      <c r="G209" s="31"/>
      <c r="H209" s="87"/>
      <c r="I209" s="31"/>
      <c r="J209" s="31"/>
      <c r="K209" s="31"/>
      <c r="O209" s="104" t="s">
        <v>67</v>
      </c>
      <c r="P209" s="65">
        <f>COUNTIFS($E:$E,$O$4,$D:$D,V$2)</f>
        <v>0</v>
      </c>
      <c r="Q209" s="65">
        <f>COUNTIFS($E:$E,$O$5,$D:$D,V$2)</f>
        <v>0</v>
      </c>
      <c r="R209" s="65">
        <f>COUNTIFS($E:$E,$O$6,$D:$D,V$2)</f>
        <v>0</v>
      </c>
      <c r="S209" s="65">
        <f>COUNTIFS($E:$E,$O$7,$D:$D,V$2)</f>
        <v>0</v>
      </c>
      <c r="T209" s="65">
        <f>COUNTIFS($E:$E,$O$198,$D:$D,V$2)</f>
        <v>0</v>
      </c>
      <c r="U209" s="65">
        <f>COUNTIFS($E:$E,$O$196,$D:$D,V$2)</f>
        <v>0</v>
      </c>
      <c r="V209" s="65">
        <f>COUNTIFS($E:$E,$O$197,$D:$D,V$2)</f>
        <v>0</v>
      </c>
      <c r="W209" s="65">
        <f>COUNTIFS($E:$E,#REF!,$D:$D,V$2)</f>
        <v>0</v>
      </c>
      <c r="X209" s="65">
        <f>COUNTIFS($E:$E,$O$199,$D:$D,V$2)</f>
        <v>0</v>
      </c>
      <c r="Y209" s="65">
        <f>COUNTIFS($E:$E,$O$200,$D:$D,V$2)</f>
        <v>0</v>
      </c>
      <c r="Z209" s="66">
        <f t="shared" si="10"/>
        <v>0</v>
      </c>
    </row>
    <row r="210" spans="1:26" s="85" customFormat="1" ht="18" x14ac:dyDescent="0.4">
      <c r="A210" s="31"/>
      <c r="B210" s="32"/>
      <c r="C210" s="99"/>
      <c r="D210" s="31"/>
      <c r="E210" s="31"/>
      <c r="F210" s="31"/>
      <c r="G210" s="31"/>
      <c r="H210" s="87"/>
      <c r="I210" s="31"/>
      <c r="J210" s="31"/>
      <c r="K210" s="31"/>
      <c r="O210" s="104" t="s">
        <v>68</v>
      </c>
      <c r="P210" s="65">
        <f>COUNTIFS($E:$E,$O$4,$D:$D,W$2)</f>
        <v>0</v>
      </c>
      <c r="Q210" s="65">
        <f>COUNTIFS($E:$E,$O$5,$D:$D,W$2)</f>
        <v>0</v>
      </c>
      <c r="R210" s="65">
        <f>COUNTIFS($E:$E,$O$6,$D:$D,W$2)</f>
        <v>0</v>
      </c>
      <c r="S210" s="65">
        <f>COUNTIFS($E:$E,$O$7,$D:$D,W$2)</f>
        <v>0</v>
      </c>
      <c r="T210" s="65">
        <f>COUNTIFS($E:$E,$O$198,$D:$D,W$2)</f>
        <v>0</v>
      </c>
      <c r="U210" s="65">
        <f>COUNTIFS($E:$E,$O$196,$D:$D,W$2)</f>
        <v>0</v>
      </c>
      <c r="V210" s="65">
        <f>COUNTIFS($E:$E,$O$197,$D:$D,W$2)</f>
        <v>0</v>
      </c>
      <c r="W210" s="65">
        <f>COUNTIFS($E:$E,#REF!,$D:$D,W$2)</f>
        <v>0</v>
      </c>
      <c r="X210" s="65">
        <f>COUNTIFS($E:$E,$O$199,$D:$D,W$2)</f>
        <v>0</v>
      </c>
      <c r="Y210" s="65">
        <f>COUNTIFS($E:$E,$O$200,$D:$D,W$2)</f>
        <v>0</v>
      </c>
      <c r="Z210" s="66">
        <f t="shared" si="10"/>
        <v>0</v>
      </c>
    </row>
    <row r="211" spans="1:26" s="85" customFormat="1" ht="18" x14ac:dyDescent="0.4">
      <c r="A211" s="31"/>
      <c r="B211" s="32"/>
      <c r="C211" s="99"/>
      <c r="D211" s="31"/>
      <c r="E211" s="31"/>
      <c r="F211" s="31"/>
      <c r="G211" s="31"/>
      <c r="H211" s="87"/>
      <c r="I211" s="31"/>
      <c r="J211" s="31"/>
      <c r="K211" s="31"/>
      <c r="O211" s="104" t="s">
        <v>69</v>
      </c>
      <c r="P211" s="65">
        <f>COUNTIFS($E:$E,$O$4,$D:$D,X$2)</f>
        <v>0</v>
      </c>
      <c r="Q211" s="65">
        <f>COUNTIFS($E:$E,$O$5,$D:$D,X$2)</f>
        <v>0</v>
      </c>
      <c r="R211" s="65">
        <f>COUNTIFS($E:$E,$O$6,$D:$D,X$2)</f>
        <v>0</v>
      </c>
      <c r="S211" s="65">
        <f>COUNTIFS($E:$E,$O$7,$D:$D,X$2)</f>
        <v>0</v>
      </c>
      <c r="T211" s="65">
        <f>COUNTIFS($E:$E,$O$198,$D:$D,X$2)</f>
        <v>0</v>
      </c>
      <c r="U211" s="65">
        <f>COUNTIFS($E:$E,$O$196,$D:$D,X$2)</f>
        <v>0</v>
      </c>
      <c r="V211" s="65">
        <f>COUNTIFS($E:$E,$O$197,$D:$D,X$2)</f>
        <v>0</v>
      </c>
      <c r="W211" s="65">
        <f>COUNTIFS($E:$E,#REF!,$D:$D,X$2)</f>
        <v>0</v>
      </c>
      <c r="X211" s="65">
        <f>COUNTIFS($E:$E,$O$199,$D:$D,X$2)</f>
        <v>0</v>
      </c>
      <c r="Y211" s="65">
        <f>COUNTIFS($E:$E,$O$200,$D:$D,X$2)</f>
        <v>0</v>
      </c>
      <c r="Z211" s="66">
        <f t="shared" si="10"/>
        <v>0</v>
      </c>
    </row>
    <row r="212" spans="1:26" s="85" customFormat="1" ht="18" x14ac:dyDescent="0.4">
      <c r="A212" s="31"/>
      <c r="B212" s="32"/>
      <c r="C212" s="99"/>
      <c r="D212" s="31"/>
      <c r="E212" s="31"/>
      <c r="F212" s="31"/>
      <c r="G212" s="31"/>
      <c r="H212" s="87"/>
      <c r="I212" s="31"/>
      <c r="J212" s="31"/>
      <c r="K212" s="31"/>
      <c r="O212" s="104" t="s">
        <v>70</v>
      </c>
      <c r="P212" s="65">
        <f>COUNTIFS($E:$E,$O$4,$D:$D,Y$2)</f>
        <v>0</v>
      </c>
      <c r="Q212" s="65">
        <f>COUNTIFS($E:$E,$O$5,$D:$D,Y$2)</f>
        <v>0</v>
      </c>
      <c r="R212" s="65">
        <f>COUNTIFS($E:$E,$O$6,$D:$D,Y$2)</f>
        <v>0</v>
      </c>
      <c r="S212" s="65">
        <f>COUNTIFS($E:$E,$O$7,$D:$D,Y$2)</f>
        <v>0</v>
      </c>
      <c r="T212" s="65">
        <f>COUNTIFS($E:$E,$O$198,$D:$D,Y$2)</f>
        <v>0</v>
      </c>
      <c r="U212" s="65">
        <f>COUNTIFS($E:$E,$O$196,$D:$D,Y$2)</f>
        <v>0</v>
      </c>
      <c r="V212" s="65">
        <f>COUNTIFS($E:$E,$O$197,$D:$D,Y$2)</f>
        <v>0</v>
      </c>
      <c r="W212" s="65">
        <f>COUNTIFS($E:$E,#REF!,$D:$D,Y$2)</f>
        <v>0</v>
      </c>
      <c r="X212" s="65">
        <f>COUNTIFS($E:$E,$O$199,$D:$D,Y$2)</f>
        <v>0</v>
      </c>
      <c r="Y212" s="65">
        <f>COUNTIFS($E:$E,$O$200,$D:$D,Y$2)</f>
        <v>0</v>
      </c>
      <c r="Z212" s="66">
        <f t="shared" si="10"/>
        <v>0</v>
      </c>
    </row>
    <row r="213" spans="1:26" s="85" customFormat="1" ht="18" x14ac:dyDescent="0.4">
      <c r="A213" s="31"/>
      <c r="B213" s="32"/>
      <c r="C213" s="99"/>
      <c r="D213" s="31"/>
      <c r="E213" s="31"/>
      <c r="F213" s="31"/>
      <c r="G213" s="31"/>
      <c r="H213" s="87"/>
      <c r="I213" s="31"/>
      <c r="J213" s="31"/>
      <c r="K213" s="31"/>
      <c r="O213" s="104" t="s">
        <v>71</v>
      </c>
      <c r="P213" s="65">
        <f>COUNTIFS($E:$E,$O$4,$D:$D,Z$2)</f>
        <v>0</v>
      </c>
      <c r="Q213" s="65">
        <f>COUNTIFS($E:$E,$O$5,$D:$D,Z$2)</f>
        <v>0</v>
      </c>
      <c r="R213" s="65">
        <f>COUNTIFS($E:$E,$O$6,$D:$D,Z$2)</f>
        <v>0</v>
      </c>
      <c r="S213" s="65">
        <f>COUNTIFS($E:$E,$O$7,$D:$D,Z$2)</f>
        <v>0</v>
      </c>
      <c r="T213" s="65">
        <f>COUNTIFS($E:$E,$O$198,$D:$D,Z$2)</f>
        <v>0</v>
      </c>
      <c r="U213" s="65">
        <f>COUNTIFS($E:$E,$O$196,$D:$D,Z$2)</f>
        <v>0</v>
      </c>
      <c r="V213" s="65">
        <f>COUNTIFS($E:$E,$O$197,$D:$D,Z$2)</f>
        <v>0</v>
      </c>
      <c r="W213" s="65">
        <f>COUNTIFS($E:$E,#REF!,$D:$D,Z$2)</f>
        <v>0</v>
      </c>
      <c r="X213" s="65">
        <f>COUNTIFS($E:$E,$O$199,$D:$D,Z$2)</f>
        <v>0</v>
      </c>
      <c r="Y213" s="65">
        <f>COUNTIFS($E:$E,$O$200,$D:$D,Z$2)</f>
        <v>0</v>
      </c>
      <c r="Z213" s="66">
        <f t="shared" si="10"/>
        <v>0</v>
      </c>
    </row>
    <row r="214" spans="1:26" s="85" customFormat="1" ht="18" x14ac:dyDescent="0.4">
      <c r="A214" s="32"/>
      <c r="B214" s="32"/>
      <c r="C214" s="98"/>
      <c r="D214" s="32"/>
      <c r="E214" s="32"/>
      <c r="F214" s="32"/>
      <c r="G214" s="32"/>
      <c r="H214" s="31"/>
      <c r="I214" s="31"/>
      <c r="J214" s="31"/>
      <c r="K214" s="31"/>
      <c r="O214" s="104" t="s">
        <v>72</v>
      </c>
      <c r="P214" s="65">
        <f>COUNTIFS($E:$E,$O$4,$D:$D,AA$2)</f>
        <v>0</v>
      </c>
      <c r="Q214" s="65">
        <f>COUNTIFS($E:$E,$O$5,$D:$D,AA$2)</f>
        <v>0</v>
      </c>
      <c r="R214" s="65">
        <f>COUNTIFS($E:$E,$O$6,$D:$D,AA$2)</f>
        <v>0</v>
      </c>
      <c r="S214" s="65">
        <f>COUNTIFS($E:$E,$O$7,$D:$D,AA$2)</f>
        <v>0</v>
      </c>
      <c r="T214" s="65">
        <f>COUNTIFS($E:$E,$O$198,$D:$D,AA$2)</f>
        <v>0</v>
      </c>
      <c r="U214" s="65">
        <f>COUNTIFS($E:$E,$O$196,$D:$D,AA$2)</f>
        <v>0</v>
      </c>
      <c r="V214" s="65">
        <f>COUNTIFS($E:$E,$O$197,$D:$D,AA$2)</f>
        <v>0</v>
      </c>
      <c r="W214" s="65">
        <f>COUNTIFS($E:$E,#REF!,$D:$D,AA$2)</f>
        <v>0</v>
      </c>
      <c r="X214" s="65">
        <f>COUNTIFS($E:$E,$O$199,$D:$D,AA$2)</f>
        <v>0</v>
      </c>
      <c r="Y214" s="65">
        <f>COUNTIFS($E:$E,$O$200,$D:$D,AA$2)</f>
        <v>0</v>
      </c>
      <c r="Z214" s="66">
        <f t="shared" si="10"/>
        <v>0</v>
      </c>
    </row>
    <row r="215" spans="1:26" s="85" customFormat="1" ht="17.25" x14ac:dyDescent="0.4">
      <c r="A215" s="91"/>
      <c r="B215" s="32"/>
      <c r="C215" s="91"/>
      <c r="D215" s="31"/>
      <c r="E215" s="91"/>
      <c r="F215" s="91"/>
      <c r="G215" s="91"/>
      <c r="H215" s="91"/>
      <c r="I215" s="91"/>
      <c r="J215" s="91"/>
      <c r="K215" s="91"/>
    </row>
    <row r="216" spans="1:26" s="85" customFormat="1" ht="17.25" x14ac:dyDescent="0.4">
      <c r="A216" s="91"/>
      <c r="B216" s="32"/>
      <c r="C216" s="91"/>
      <c r="D216" s="31"/>
      <c r="E216" s="91"/>
      <c r="F216" s="91"/>
      <c r="G216" s="91"/>
      <c r="H216" s="91"/>
      <c r="I216" s="91"/>
      <c r="J216" s="91"/>
      <c r="K216" s="91"/>
    </row>
    <row r="217" spans="1:26" s="85" customFormat="1" ht="17.25" x14ac:dyDescent="0.4">
      <c r="A217" s="91"/>
      <c r="B217" s="32"/>
      <c r="C217" s="91"/>
      <c r="D217" s="31"/>
      <c r="E217" s="91"/>
      <c r="F217" s="91"/>
      <c r="G217" s="91"/>
      <c r="H217" s="91"/>
      <c r="I217" s="91"/>
      <c r="J217" s="91"/>
      <c r="K217" s="91"/>
    </row>
    <row r="218" spans="1:26" s="85" customFormat="1" ht="17.25" x14ac:dyDescent="0.4">
      <c r="A218" s="91"/>
      <c r="B218" s="32"/>
      <c r="C218" s="91"/>
      <c r="D218" s="31"/>
      <c r="E218" s="91"/>
      <c r="F218" s="91"/>
      <c r="G218" s="91"/>
      <c r="H218" s="91"/>
      <c r="I218" s="91"/>
      <c r="J218" s="91"/>
      <c r="K218" s="91"/>
    </row>
    <row r="219" spans="1:26" s="85" customFormat="1" ht="17.25" x14ac:dyDescent="0.4">
      <c r="A219" s="91"/>
      <c r="B219" s="32"/>
      <c r="C219" s="91"/>
      <c r="D219" s="31"/>
      <c r="E219" s="91"/>
      <c r="F219" s="91"/>
      <c r="G219" s="91"/>
      <c r="H219" s="91"/>
      <c r="I219" s="91"/>
      <c r="J219" s="91"/>
      <c r="K219" s="91"/>
    </row>
    <row r="220" spans="1:26" s="85" customFormat="1" ht="17.25" x14ac:dyDescent="0.4">
      <c r="A220" s="91"/>
      <c r="B220" s="32"/>
      <c r="C220" s="91"/>
      <c r="D220" s="31"/>
      <c r="E220" s="91"/>
      <c r="F220" s="91"/>
      <c r="G220" s="91"/>
      <c r="H220" s="91"/>
      <c r="I220" s="91"/>
      <c r="J220" s="91"/>
      <c r="K220" s="91"/>
    </row>
    <row r="221" spans="1:26" s="85" customFormat="1" ht="17.25" x14ac:dyDescent="0.4">
      <c r="A221" s="91"/>
      <c r="B221" s="32"/>
      <c r="C221" s="91"/>
      <c r="D221" s="31"/>
      <c r="E221" s="91"/>
      <c r="F221" s="91"/>
      <c r="G221" s="91"/>
      <c r="H221" s="91"/>
      <c r="I221" s="91"/>
      <c r="J221" s="91"/>
      <c r="K221" s="91"/>
    </row>
    <row r="222" spans="1:26" s="85" customFormat="1" ht="17.25" x14ac:dyDescent="0.4">
      <c r="A222" s="91"/>
      <c r="B222" s="32"/>
      <c r="C222" s="91"/>
      <c r="D222" s="31"/>
      <c r="E222" s="91"/>
      <c r="F222" s="91"/>
      <c r="G222" s="91"/>
      <c r="H222" s="91"/>
      <c r="I222" s="91"/>
      <c r="J222" s="91"/>
      <c r="K222" s="91"/>
    </row>
    <row r="223" spans="1:26" s="85" customFormat="1" ht="17.25" x14ac:dyDescent="0.4">
      <c r="A223" s="91"/>
      <c r="B223" s="32"/>
      <c r="C223" s="91"/>
      <c r="D223" s="31"/>
      <c r="E223" s="91"/>
      <c r="F223" s="91"/>
      <c r="G223" s="91"/>
      <c r="H223" s="91"/>
      <c r="I223" s="91"/>
      <c r="J223" s="91"/>
      <c r="K223" s="91"/>
    </row>
    <row r="224" spans="1:26" s="85" customFormat="1" ht="17.25" x14ac:dyDescent="0.4">
      <c r="A224" s="91"/>
      <c r="B224" s="32"/>
      <c r="C224" s="91"/>
      <c r="D224" s="31"/>
      <c r="E224" s="91"/>
      <c r="F224" s="91"/>
      <c r="G224" s="91"/>
      <c r="H224" s="91"/>
      <c r="I224" s="91"/>
      <c r="J224" s="91"/>
      <c r="K224" s="91"/>
    </row>
    <row r="225" spans="1:11" s="85" customFormat="1" ht="17.25" x14ac:dyDescent="0.4">
      <c r="A225" s="91"/>
      <c r="B225" s="32"/>
      <c r="C225" s="91"/>
      <c r="D225" s="31"/>
      <c r="E225" s="91"/>
      <c r="F225" s="91"/>
      <c r="G225" s="91"/>
      <c r="H225" s="91"/>
      <c r="I225" s="91"/>
      <c r="J225" s="91"/>
      <c r="K225" s="91"/>
    </row>
    <row r="226" spans="1:11" s="85" customFormat="1" ht="17.25" x14ac:dyDescent="0.4">
      <c r="A226" s="91"/>
      <c r="B226" s="32"/>
      <c r="C226" s="91"/>
      <c r="D226" s="31"/>
      <c r="E226" s="91"/>
      <c r="F226" s="91"/>
      <c r="G226" s="91"/>
      <c r="H226" s="91"/>
      <c r="I226" s="91"/>
      <c r="J226" s="91"/>
      <c r="K226" s="91"/>
    </row>
    <row r="227" spans="1:11" s="85" customFormat="1" ht="17.25" x14ac:dyDescent="0.4">
      <c r="A227" s="91"/>
      <c r="B227" s="32"/>
      <c r="C227" s="91"/>
      <c r="D227" s="31"/>
      <c r="E227" s="91"/>
      <c r="F227" s="91"/>
      <c r="G227" s="91"/>
      <c r="H227" s="91"/>
      <c r="I227" s="91"/>
      <c r="J227" s="91"/>
      <c r="K227" s="91"/>
    </row>
    <row r="228" spans="1:11" s="85" customFormat="1" ht="17.25" x14ac:dyDescent="0.4">
      <c r="A228" s="91"/>
      <c r="B228" s="32"/>
      <c r="C228" s="91"/>
      <c r="D228" s="31"/>
      <c r="E228" s="91"/>
      <c r="F228" s="91"/>
      <c r="G228" s="91"/>
      <c r="H228" s="91"/>
      <c r="I228" s="91"/>
      <c r="J228" s="91"/>
      <c r="K228" s="91"/>
    </row>
    <row r="229" spans="1:11" s="85" customFormat="1" ht="17.25" x14ac:dyDescent="0.4">
      <c r="A229" s="91"/>
      <c r="B229" s="32"/>
      <c r="C229" s="91"/>
      <c r="D229" s="31"/>
      <c r="E229" s="91"/>
      <c r="F229" s="91"/>
      <c r="G229" s="91"/>
      <c r="H229" s="91"/>
      <c r="I229" s="91"/>
      <c r="J229" s="91"/>
      <c r="K229" s="91"/>
    </row>
    <row r="230" spans="1:11" s="85" customFormat="1" ht="17.25" x14ac:dyDescent="0.4">
      <c r="A230" s="91"/>
      <c r="B230" s="32"/>
      <c r="C230" s="91"/>
      <c r="D230" s="31"/>
      <c r="E230" s="91"/>
      <c r="F230" s="91"/>
      <c r="G230" s="91"/>
      <c r="H230" s="91"/>
      <c r="I230" s="91"/>
      <c r="J230" s="91"/>
      <c r="K230" s="91"/>
    </row>
    <row r="231" spans="1:11" s="85" customFormat="1" ht="17.25" x14ac:dyDescent="0.4">
      <c r="A231" s="91"/>
      <c r="B231" s="32"/>
      <c r="C231" s="91"/>
      <c r="D231" s="31"/>
      <c r="E231" s="91"/>
      <c r="F231" s="91"/>
      <c r="G231" s="91"/>
      <c r="H231" s="91"/>
      <c r="I231" s="91"/>
      <c r="J231" s="91"/>
      <c r="K231" s="91"/>
    </row>
    <row r="232" spans="1:11" s="85" customFormat="1" ht="17.25" x14ac:dyDescent="0.4">
      <c r="A232" s="91"/>
      <c r="B232" s="32"/>
      <c r="C232" s="91"/>
      <c r="D232" s="31"/>
      <c r="E232" s="91"/>
      <c r="F232" s="91"/>
      <c r="G232" s="91"/>
      <c r="H232" s="91"/>
      <c r="I232" s="91"/>
      <c r="J232" s="91"/>
      <c r="K232" s="91"/>
    </row>
    <row r="233" spans="1:11" s="85" customFormat="1" ht="17.25" x14ac:dyDescent="0.4">
      <c r="A233" s="91"/>
      <c r="B233" s="32"/>
      <c r="C233" s="91"/>
      <c r="D233" s="31"/>
      <c r="E233" s="91"/>
      <c r="F233" s="91"/>
      <c r="G233" s="91"/>
      <c r="H233" s="91"/>
      <c r="I233" s="91"/>
      <c r="J233" s="91"/>
      <c r="K233" s="91"/>
    </row>
    <row r="234" spans="1:11" s="85" customFormat="1" ht="17.25" x14ac:dyDescent="0.4">
      <c r="A234" s="91"/>
      <c r="B234" s="32"/>
      <c r="C234" s="91"/>
      <c r="D234" s="31"/>
      <c r="E234" s="91"/>
      <c r="F234" s="91"/>
      <c r="G234" s="91"/>
      <c r="H234" s="91"/>
      <c r="I234" s="91"/>
      <c r="J234" s="91"/>
      <c r="K234" s="91"/>
    </row>
    <row r="235" spans="1:11" s="85" customFormat="1" ht="17.25" x14ac:dyDescent="0.4">
      <c r="A235" s="91"/>
      <c r="B235" s="32"/>
      <c r="C235" s="91"/>
      <c r="D235" s="31"/>
      <c r="E235" s="91"/>
      <c r="F235" s="91"/>
      <c r="G235" s="91"/>
      <c r="H235" s="91"/>
      <c r="I235" s="91"/>
      <c r="J235" s="91"/>
      <c r="K235" s="91"/>
    </row>
    <row r="236" spans="1:11" s="85" customFormat="1" ht="17.25" x14ac:dyDescent="0.4">
      <c r="B236" s="32"/>
      <c r="D236" s="92"/>
    </row>
    <row r="237" spans="1:11" s="85" customFormat="1" ht="17.25" x14ac:dyDescent="0.4">
      <c r="B237" s="32"/>
      <c r="D237" s="92"/>
    </row>
    <row r="238" spans="1:11" s="85" customFormat="1" ht="17.25" x14ac:dyDescent="0.4">
      <c r="B238" s="32"/>
      <c r="D238" s="92"/>
    </row>
    <row r="239" spans="1:11" s="85" customFormat="1" ht="17.25" x14ac:dyDescent="0.4">
      <c r="B239" s="32"/>
      <c r="D239" s="92"/>
    </row>
    <row r="240" spans="1:11" s="85" customFormat="1" ht="17.25" x14ac:dyDescent="0.4">
      <c r="B240" s="32"/>
      <c r="D240" s="92"/>
    </row>
    <row r="241" spans="2:4" s="85" customFormat="1" ht="17.25" x14ac:dyDescent="0.4">
      <c r="B241" s="32"/>
      <c r="D241" s="92"/>
    </row>
    <row r="242" spans="2:4" s="85" customFormat="1" ht="17.25" x14ac:dyDescent="0.4">
      <c r="B242" s="32"/>
      <c r="D242" s="92"/>
    </row>
    <row r="243" spans="2:4" s="85" customFormat="1" ht="17.25" x14ac:dyDescent="0.4">
      <c r="B243" s="32"/>
      <c r="D243" s="92"/>
    </row>
    <row r="244" spans="2:4" s="85" customFormat="1" ht="17.25" x14ac:dyDescent="0.4">
      <c r="B244" s="32"/>
      <c r="D244" s="92"/>
    </row>
    <row r="245" spans="2:4" s="85" customFormat="1" ht="17.25" x14ac:dyDescent="0.4">
      <c r="B245" s="32"/>
      <c r="D245" s="92"/>
    </row>
    <row r="246" spans="2:4" s="85" customFormat="1" ht="17.25" x14ac:dyDescent="0.4">
      <c r="B246" s="32"/>
      <c r="D246" s="92"/>
    </row>
    <row r="247" spans="2:4" s="85" customFormat="1" ht="17.25" x14ac:dyDescent="0.4">
      <c r="B247" s="32"/>
      <c r="D247" s="92"/>
    </row>
    <row r="248" spans="2:4" s="85" customFormat="1" ht="17.25" x14ac:dyDescent="0.4">
      <c r="B248" s="32"/>
      <c r="D248" s="92"/>
    </row>
    <row r="249" spans="2:4" s="85" customFormat="1" ht="17.25" x14ac:dyDescent="0.4">
      <c r="B249" s="32"/>
      <c r="D249" s="92"/>
    </row>
    <row r="250" spans="2:4" s="85" customFormat="1" ht="17.25" x14ac:dyDescent="0.4">
      <c r="B250" s="32"/>
      <c r="D250" s="92"/>
    </row>
    <row r="251" spans="2:4" s="85" customFormat="1" ht="17.25" x14ac:dyDescent="0.4">
      <c r="B251" s="32"/>
      <c r="D251" s="92"/>
    </row>
    <row r="252" spans="2:4" s="85" customFormat="1" ht="17.25" x14ac:dyDescent="0.4">
      <c r="B252" s="32"/>
      <c r="D252" s="92"/>
    </row>
    <row r="253" spans="2:4" s="85" customFormat="1" ht="17.25" x14ac:dyDescent="0.4">
      <c r="B253" s="32"/>
      <c r="D253" s="92"/>
    </row>
    <row r="254" spans="2:4" s="85" customFormat="1" ht="17.25" x14ac:dyDescent="0.4">
      <c r="B254" s="32"/>
      <c r="D254" s="92"/>
    </row>
    <row r="255" spans="2:4" s="85" customFormat="1" ht="17.25" x14ac:dyDescent="0.4">
      <c r="B255" s="32"/>
      <c r="D255" s="92"/>
    </row>
    <row r="256" spans="2:4" s="85" customFormat="1" ht="17.25" x14ac:dyDescent="0.4">
      <c r="B256" s="32"/>
      <c r="D256" s="92"/>
    </row>
    <row r="257" spans="2:4" s="85" customFormat="1" ht="17.25" x14ac:dyDescent="0.4">
      <c r="B257" s="32"/>
      <c r="D257" s="92"/>
    </row>
    <row r="258" spans="2:4" s="85" customFormat="1" ht="17.25" x14ac:dyDescent="0.4">
      <c r="B258" s="32"/>
      <c r="D258" s="92"/>
    </row>
    <row r="259" spans="2:4" s="85" customFormat="1" ht="17.25" x14ac:dyDescent="0.4">
      <c r="B259" s="32"/>
      <c r="D259" s="92"/>
    </row>
    <row r="260" spans="2:4" s="85" customFormat="1" ht="17.25" x14ac:dyDescent="0.4">
      <c r="B260" s="32"/>
      <c r="D260" s="92"/>
    </row>
    <row r="261" spans="2:4" s="85" customFormat="1" ht="17.25" x14ac:dyDescent="0.4">
      <c r="B261" s="32"/>
      <c r="D261" s="92"/>
    </row>
    <row r="262" spans="2:4" s="85" customFormat="1" ht="17.25" x14ac:dyDescent="0.4">
      <c r="B262" s="32"/>
      <c r="D262" s="92"/>
    </row>
    <row r="263" spans="2:4" s="85" customFormat="1" ht="17.25" x14ac:dyDescent="0.4">
      <c r="B263" s="32"/>
      <c r="D263" s="92"/>
    </row>
    <row r="264" spans="2:4" s="85" customFormat="1" ht="17.25" x14ac:dyDescent="0.4">
      <c r="B264" s="32"/>
      <c r="D264" s="92"/>
    </row>
    <row r="265" spans="2:4" s="85" customFormat="1" ht="17.25" x14ac:dyDescent="0.4">
      <c r="B265" s="32"/>
      <c r="D265" s="92"/>
    </row>
    <row r="266" spans="2:4" s="85" customFormat="1" ht="17.25" x14ac:dyDescent="0.4">
      <c r="B266" s="32"/>
      <c r="D266" s="92"/>
    </row>
    <row r="267" spans="2:4" s="85" customFormat="1" ht="17.25" x14ac:dyDescent="0.4">
      <c r="B267" s="32"/>
      <c r="D267" s="92"/>
    </row>
    <row r="268" spans="2:4" s="85" customFormat="1" ht="17.25" x14ac:dyDescent="0.4">
      <c r="B268" s="32"/>
      <c r="D268" s="92"/>
    </row>
    <row r="269" spans="2:4" s="85" customFormat="1" ht="17.25" x14ac:dyDescent="0.4">
      <c r="B269" s="32"/>
      <c r="D269" s="92"/>
    </row>
    <row r="270" spans="2:4" s="85" customFormat="1" ht="17.25" x14ac:dyDescent="0.4">
      <c r="B270" s="32"/>
      <c r="D270" s="92"/>
    </row>
    <row r="271" spans="2:4" s="85" customFormat="1" ht="17.25" x14ac:dyDescent="0.4">
      <c r="B271" s="32"/>
      <c r="D271" s="92"/>
    </row>
    <row r="272" spans="2:4" s="85" customFormat="1" ht="17.25" x14ac:dyDescent="0.4">
      <c r="B272" s="32"/>
      <c r="D272" s="92"/>
    </row>
    <row r="273" spans="2:4" s="85" customFormat="1" ht="17.25" x14ac:dyDescent="0.4">
      <c r="B273" s="32"/>
      <c r="D273" s="92"/>
    </row>
    <row r="274" spans="2:4" s="85" customFormat="1" ht="17.25" x14ac:dyDescent="0.4">
      <c r="B274" s="32"/>
      <c r="D274" s="92"/>
    </row>
    <row r="275" spans="2:4" s="85" customFormat="1" ht="17.25" x14ac:dyDescent="0.4">
      <c r="B275" s="32"/>
      <c r="D275" s="92"/>
    </row>
    <row r="276" spans="2:4" s="85" customFormat="1" ht="17.25" x14ac:dyDescent="0.4">
      <c r="B276" s="32"/>
      <c r="D276" s="92"/>
    </row>
    <row r="277" spans="2:4" s="85" customFormat="1" ht="17.25" x14ac:dyDescent="0.4">
      <c r="B277" s="32"/>
      <c r="D277" s="92"/>
    </row>
    <row r="278" spans="2:4" s="85" customFormat="1" ht="17.25" x14ac:dyDescent="0.4">
      <c r="B278" s="32"/>
      <c r="D278" s="92"/>
    </row>
    <row r="279" spans="2:4" s="85" customFormat="1" ht="17.25" x14ac:dyDescent="0.4">
      <c r="B279" s="32"/>
      <c r="D279" s="92"/>
    </row>
    <row r="280" spans="2:4" s="85" customFormat="1" ht="17.25" x14ac:dyDescent="0.4">
      <c r="B280" s="32"/>
      <c r="D280" s="92"/>
    </row>
    <row r="281" spans="2:4" s="85" customFormat="1" ht="17.25" x14ac:dyDescent="0.4">
      <c r="B281" s="32"/>
      <c r="D281" s="92"/>
    </row>
    <row r="282" spans="2:4" s="85" customFormat="1" ht="17.25" x14ac:dyDescent="0.4">
      <c r="B282" s="32"/>
      <c r="D282" s="92"/>
    </row>
    <row r="283" spans="2:4" s="85" customFormat="1" ht="17.25" x14ac:dyDescent="0.4">
      <c r="B283" s="32"/>
      <c r="D283" s="92"/>
    </row>
    <row r="284" spans="2:4" s="85" customFormat="1" ht="17.25" x14ac:dyDescent="0.4">
      <c r="B284" s="32"/>
      <c r="D284" s="92"/>
    </row>
    <row r="285" spans="2:4" s="85" customFormat="1" ht="17.25" x14ac:dyDescent="0.4">
      <c r="B285" s="32"/>
      <c r="D285" s="92"/>
    </row>
    <row r="286" spans="2:4" s="85" customFormat="1" ht="17.25" x14ac:dyDescent="0.4">
      <c r="B286" s="32"/>
      <c r="D286" s="92"/>
    </row>
    <row r="287" spans="2:4" s="85" customFormat="1" ht="17.25" x14ac:dyDescent="0.4">
      <c r="B287" s="32"/>
      <c r="D287" s="92"/>
    </row>
    <row r="288" spans="2:4" s="85" customFormat="1" ht="17.25" x14ac:dyDescent="0.4">
      <c r="B288" s="32"/>
      <c r="D288" s="92"/>
    </row>
    <row r="289" spans="2:4" s="85" customFormat="1" ht="17.25" x14ac:dyDescent="0.4">
      <c r="B289" s="32"/>
      <c r="D289" s="92"/>
    </row>
    <row r="290" spans="2:4" s="85" customFormat="1" ht="17.25" x14ac:dyDescent="0.4">
      <c r="B290" s="32"/>
      <c r="D290" s="92"/>
    </row>
    <row r="291" spans="2:4" s="85" customFormat="1" ht="17.25" x14ac:dyDescent="0.4">
      <c r="B291" s="32"/>
      <c r="D291" s="92"/>
    </row>
    <row r="292" spans="2:4" s="85" customFormat="1" ht="17.25" x14ac:dyDescent="0.4">
      <c r="B292" s="32"/>
      <c r="D292" s="92"/>
    </row>
    <row r="293" spans="2:4" s="85" customFormat="1" ht="17.25" x14ac:dyDescent="0.4">
      <c r="B293" s="32"/>
      <c r="D293" s="92"/>
    </row>
    <row r="294" spans="2:4" s="85" customFormat="1" ht="17.25" x14ac:dyDescent="0.4">
      <c r="B294" s="32"/>
      <c r="D294" s="92"/>
    </row>
    <row r="295" spans="2:4" s="85" customFormat="1" ht="17.25" x14ac:dyDescent="0.4">
      <c r="B295" s="32"/>
      <c r="D295" s="92"/>
    </row>
    <row r="296" spans="2:4" s="85" customFormat="1" ht="17.25" x14ac:dyDescent="0.4">
      <c r="B296" s="32"/>
      <c r="D296" s="92"/>
    </row>
    <row r="297" spans="2:4" s="85" customFormat="1" ht="17.25" x14ac:dyDescent="0.4">
      <c r="B297" s="32"/>
      <c r="D297" s="92"/>
    </row>
    <row r="298" spans="2:4" s="85" customFormat="1" ht="17.25" x14ac:dyDescent="0.4">
      <c r="B298" s="32"/>
      <c r="D298" s="92"/>
    </row>
    <row r="299" spans="2:4" s="85" customFormat="1" ht="17.25" x14ac:dyDescent="0.4">
      <c r="B299" s="32"/>
      <c r="D299" s="92"/>
    </row>
    <row r="300" spans="2:4" s="85" customFormat="1" ht="17.25" x14ac:dyDescent="0.4">
      <c r="B300" s="32"/>
      <c r="D300" s="92"/>
    </row>
    <row r="301" spans="2:4" s="85" customFormat="1" ht="17.25" x14ac:dyDescent="0.4">
      <c r="B301" s="32"/>
      <c r="D301" s="92"/>
    </row>
    <row r="302" spans="2:4" s="85" customFormat="1" ht="17.25" x14ac:dyDescent="0.4">
      <c r="B302" s="32"/>
      <c r="D302" s="92"/>
    </row>
    <row r="303" spans="2:4" s="85" customFormat="1" ht="17.25" x14ac:dyDescent="0.4">
      <c r="B303" s="32"/>
      <c r="D303" s="92"/>
    </row>
    <row r="304" spans="2:4" s="85" customFormat="1" ht="17.25" x14ac:dyDescent="0.4">
      <c r="B304" s="32"/>
      <c r="D304" s="92"/>
    </row>
    <row r="305" spans="2:4" s="85" customFormat="1" ht="17.25" x14ac:dyDescent="0.4">
      <c r="B305" s="32"/>
      <c r="D305" s="92"/>
    </row>
    <row r="306" spans="2:4" s="85" customFormat="1" ht="17.25" x14ac:dyDescent="0.4">
      <c r="B306" s="32"/>
      <c r="D306" s="92"/>
    </row>
    <row r="307" spans="2:4" s="85" customFormat="1" ht="17.25" x14ac:dyDescent="0.4">
      <c r="B307" s="32"/>
      <c r="D307" s="92"/>
    </row>
    <row r="308" spans="2:4" s="85" customFormat="1" ht="17.25" x14ac:dyDescent="0.4">
      <c r="B308" s="32"/>
      <c r="D308" s="92"/>
    </row>
    <row r="309" spans="2:4" s="85" customFormat="1" ht="17.25" x14ac:dyDescent="0.4">
      <c r="B309" s="32"/>
      <c r="D309" s="92"/>
    </row>
    <row r="310" spans="2:4" s="85" customFormat="1" ht="17.25" x14ac:dyDescent="0.4">
      <c r="B310" s="32"/>
      <c r="D310" s="92"/>
    </row>
    <row r="311" spans="2:4" s="85" customFormat="1" ht="17.25" x14ac:dyDescent="0.4">
      <c r="B311" s="32"/>
      <c r="D311" s="92"/>
    </row>
    <row r="312" spans="2:4" s="85" customFormat="1" ht="17.25" x14ac:dyDescent="0.4">
      <c r="B312" s="32"/>
      <c r="D312" s="92"/>
    </row>
    <row r="313" spans="2:4" s="85" customFormat="1" ht="17.25" x14ac:dyDescent="0.4">
      <c r="B313" s="32"/>
      <c r="D313" s="92"/>
    </row>
    <row r="314" spans="2:4" s="85" customFormat="1" ht="17.25" x14ac:dyDescent="0.4">
      <c r="B314" s="32"/>
      <c r="D314" s="92"/>
    </row>
    <row r="315" spans="2:4" s="85" customFormat="1" ht="17.25" x14ac:dyDescent="0.4">
      <c r="B315" s="32"/>
      <c r="D315" s="92"/>
    </row>
    <row r="316" spans="2:4" s="85" customFormat="1" ht="17.25" x14ac:dyDescent="0.4">
      <c r="B316" s="32"/>
      <c r="D316" s="92"/>
    </row>
    <row r="317" spans="2:4" s="85" customFormat="1" ht="17.25" x14ac:dyDescent="0.4">
      <c r="B317" s="32"/>
      <c r="D317" s="92"/>
    </row>
    <row r="318" spans="2:4" s="85" customFormat="1" ht="17.25" x14ac:dyDescent="0.4">
      <c r="B318" s="32"/>
      <c r="D318" s="92"/>
    </row>
    <row r="319" spans="2:4" s="85" customFormat="1" ht="17.25" x14ac:dyDescent="0.4">
      <c r="B319" s="32"/>
      <c r="D319" s="92"/>
    </row>
    <row r="320" spans="2:4" s="85" customFormat="1" ht="17.25" x14ac:dyDescent="0.4">
      <c r="B320" s="32"/>
      <c r="D320" s="92"/>
    </row>
    <row r="321" spans="2:4" s="85" customFormat="1" ht="17.25" x14ac:dyDescent="0.4">
      <c r="B321" s="32"/>
      <c r="D321" s="92"/>
    </row>
    <row r="322" spans="2:4" s="85" customFormat="1" ht="17.25" x14ac:dyDescent="0.4">
      <c r="B322" s="32"/>
      <c r="D322" s="92"/>
    </row>
    <row r="323" spans="2:4" s="85" customFormat="1" ht="17.25" x14ac:dyDescent="0.4">
      <c r="B323" s="32"/>
      <c r="D323" s="92"/>
    </row>
    <row r="324" spans="2:4" s="85" customFormat="1" ht="17.25" x14ac:dyDescent="0.4">
      <c r="B324" s="32"/>
      <c r="D324" s="92"/>
    </row>
    <row r="325" spans="2:4" s="85" customFormat="1" ht="17.25" x14ac:dyDescent="0.4">
      <c r="B325" s="32"/>
      <c r="D325" s="92"/>
    </row>
    <row r="326" spans="2:4" s="85" customFormat="1" ht="17.25" x14ac:dyDescent="0.4">
      <c r="B326" s="32"/>
      <c r="D326" s="92"/>
    </row>
    <row r="327" spans="2:4" s="85" customFormat="1" ht="17.25" x14ac:dyDescent="0.4">
      <c r="B327" s="32"/>
      <c r="D327" s="92"/>
    </row>
    <row r="328" spans="2:4" s="85" customFormat="1" ht="17.25" x14ac:dyDescent="0.4">
      <c r="B328" s="32"/>
      <c r="D328" s="92"/>
    </row>
    <row r="329" spans="2:4" s="85" customFormat="1" ht="17.25" x14ac:dyDescent="0.4">
      <c r="B329" s="32"/>
      <c r="D329" s="92"/>
    </row>
    <row r="330" spans="2:4" s="85" customFormat="1" ht="17.25" x14ac:dyDescent="0.4">
      <c r="B330" s="32"/>
      <c r="D330" s="92"/>
    </row>
    <row r="331" spans="2:4" s="85" customFormat="1" ht="17.25" x14ac:dyDescent="0.4">
      <c r="B331" s="32"/>
      <c r="D331" s="92"/>
    </row>
    <row r="332" spans="2:4" s="85" customFormat="1" ht="17.25" x14ac:dyDescent="0.4">
      <c r="B332" s="32"/>
      <c r="D332" s="92"/>
    </row>
    <row r="333" spans="2:4" s="85" customFormat="1" ht="17.25" x14ac:dyDescent="0.4">
      <c r="B333" s="32"/>
      <c r="D333" s="92"/>
    </row>
    <row r="334" spans="2:4" s="85" customFormat="1" ht="17.25" x14ac:dyDescent="0.4">
      <c r="B334" s="32"/>
      <c r="D334" s="92"/>
    </row>
    <row r="335" spans="2:4" s="85" customFormat="1" ht="17.25" x14ac:dyDescent="0.4">
      <c r="B335" s="32"/>
      <c r="D335" s="92"/>
    </row>
    <row r="336" spans="2:4" s="85" customFormat="1" ht="17.25" x14ac:dyDescent="0.4">
      <c r="B336" s="32"/>
      <c r="D336" s="92"/>
    </row>
    <row r="337" spans="2:4" s="85" customFormat="1" ht="17.25" x14ac:dyDescent="0.4">
      <c r="B337" s="32"/>
      <c r="D337" s="92"/>
    </row>
    <row r="338" spans="2:4" s="85" customFormat="1" ht="17.25" x14ac:dyDescent="0.4">
      <c r="B338" s="32"/>
      <c r="D338" s="92"/>
    </row>
    <row r="339" spans="2:4" s="85" customFormat="1" ht="17.25" x14ac:dyDescent="0.4">
      <c r="B339" s="32"/>
      <c r="D339" s="92"/>
    </row>
    <row r="340" spans="2:4" s="85" customFormat="1" ht="17.25" x14ac:dyDescent="0.4">
      <c r="B340" s="32"/>
      <c r="D340" s="92"/>
    </row>
    <row r="341" spans="2:4" s="85" customFormat="1" ht="17.25" x14ac:dyDescent="0.4">
      <c r="B341" s="32"/>
      <c r="D341" s="92"/>
    </row>
    <row r="342" spans="2:4" s="85" customFormat="1" ht="17.25" x14ac:dyDescent="0.4">
      <c r="B342" s="32"/>
      <c r="D342" s="92"/>
    </row>
    <row r="343" spans="2:4" s="85" customFormat="1" ht="17.25" x14ac:dyDescent="0.4">
      <c r="B343" s="32"/>
      <c r="D343" s="92"/>
    </row>
    <row r="344" spans="2:4" s="85" customFormat="1" ht="17.25" x14ac:dyDescent="0.4">
      <c r="B344" s="32"/>
      <c r="D344" s="92"/>
    </row>
    <row r="345" spans="2:4" s="85" customFormat="1" ht="17.25" x14ac:dyDescent="0.4">
      <c r="B345" s="32"/>
      <c r="D345" s="92"/>
    </row>
    <row r="346" spans="2:4" s="85" customFormat="1" ht="17.25" x14ac:dyDescent="0.4">
      <c r="B346" s="32"/>
      <c r="D346" s="92"/>
    </row>
    <row r="347" spans="2:4" s="85" customFormat="1" ht="17.25" x14ac:dyDescent="0.4">
      <c r="B347" s="32"/>
      <c r="D347" s="92"/>
    </row>
    <row r="348" spans="2:4" s="85" customFormat="1" ht="17.25" x14ac:dyDescent="0.4">
      <c r="B348" s="32"/>
      <c r="D348" s="92"/>
    </row>
    <row r="349" spans="2:4" s="85" customFormat="1" ht="17.25" x14ac:dyDescent="0.4">
      <c r="B349" s="32"/>
      <c r="D349" s="92"/>
    </row>
    <row r="350" spans="2:4" s="85" customFormat="1" ht="17.25" x14ac:dyDescent="0.4">
      <c r="B350" s="32"/>
      <c r="D350" s="92"/>
    </row>
    <row r="351" spans="2:4" s="85" customFormat="1" ht="17.25" x14ac:dyDescent="0.4">
      <c r="B351" s="32"/>
      <c r="D351" s="92"/>
    </row>
    <row r="352" spans="2:4" s="85" customFormat="1" ht="17.25" x14ac:dyDescent="0.4">
      <c r="B352" s="32"/>
      <c r="D352" s="92"/>
    </row>
    <row r="353" spans="2:4" s="85" customFormat="1" ht="17.25" x14ac:dyDescent="0.4">
      <c r="B353" s="32"/>
      <c r="D353" s="92"/>
    </row>
    <row r="354" spans="2:4" s="85" customFormat="1" ht="17.25" x14ac:dyDescent="0.4">
      <c r="B354" s="32"/>
      <c r="D354" s="92"/>
    </row>
    <row r="355" spans="2:4" s="85" customFormat="1" ht="17.25" x14ac:dyDescent="0.4">
      <c r="B355" s="32"/>
      <c r="D355" s="92"/>
    </row>
    <row r="356" spans="2:4" s="85" customFormat="1" ht="17.25" x14ac:dyDescent="0.4">
      <c r="B356" s="32"/>
      <c r="D356" s="92"/>
    </row>
    <row r="357" spans="2:4" s="85" customFormat="1" ht="17.25" x14ac:dyDescent="0.4">
      <c r="B357" s="32"/>
      <c r="D357" s="92"/>
    </row>
    <row r="358" spans="2:4" s="85" customFormat="1" ht="17.25" x14ac:dyDescent="0.4">
      <c r="B358" s="32"/>
      <c r="D358" s="92"/>
    </row>
    <row r="359" spans="2:4" s="85" customFormat="1" ht="17.25" x14ac:dyDescent="0.4">
      <c r="B359" s="32"/>
      <c r="D359" s="92"/>
    </row>
    <row r="360" spans="2:4" s="85" customFormat="1" ht="17.25" x14ac:dyDescent="0.4">
      <c r="B360" s="32"/>
      <c r="D360" s="92"/>
    </row>
    <row r="361" spans="2:4" s="85" customFormat="1" ht="17.25" x14ac:dyDescent="0.4">
      <c r="B361" s="32"/>
      <c r="D361" s="92"/>
    </row>
    <row r="362" spans="2:4" s="85" customFormat="1" ht="17.25" x14ac:dyDescent="0.4">
      <c r="B362" s="32"/>
      <c r="D362" s="92"/>
    </row>
    <row r="363" spans="2:4" s="85" customFormat="1" ht="17.25" x14ac:dyDescent="0.4">
      <c r="B363" s="32"/>
      <c r="D363" s="92"/>
    </row>
    <row r="364" spans="2:4" s="85" customFormat="1" ht="17.25" x14ac:dyDescent="0.4">
      <c r="B364" s="32"/>
      <c r="D364" s="92"/>
    </row>
    <row r="365" spans="2:4" s="85" customFormat="1" ht="17.25" x14ac:dyDescent="0.4">
      <c r="B365" s="32"/>
      <c r="D365" s="92"/>
    </row>
    <row r="366" spans="2:4" s="85" customFormat="1" ht="17.25" x14ac:dyDescent="0.4">
      <c r="B366" s="32"/>
      <c r="D366" s="92"/>
    </row>
    <row r="367" spans="2:4" s="85" customFormat="1" ht="17.25" x14ac:dyDescent="0.4">
      <c r="B367" s="32"/>
      <c r="D367" s="92"/>
    </row>
    <row r="368" spans="2:4" s="85" customFormat="1" ht="17.25" x14ac:dyDescent="0.4">
      <c r="B368" s="32"/>
      <c r="D368" s="92"/>
    </row>
    <row r="369" spans="2:4" s="85" customFormat="1" ht="17.25" x14ac:dyDescent="0.4">
      <c r="B369" s="32"/>
      <c r="D369" s="92"/>
    </row>
    <row r="370" spans="2:4" s="85" customFormat="1" ht="17.25" x14ac:dyDescent="0.4">
      <c r="B370" s="32"/>
      <c r="D370" s="92"/>
    </row>
    <row r="371" spans="2:4" s="85" customFormat="1" ht="17.25" x14ac:dyDescent="0.4">
      <c r="B371" s="32"/>
      <c r="D371" s="92"/>
    </row>
    <row r="372" spans="2:4" s="85" customFormat="1" ht="17.25" x14ac:dyDescent="0.4">
      <c r="B372" s="32"/>
      <c r="D372" s="92"/>
    </row>
    <row r="373" spans="2:4" s="85" customFormat="1" ht="17.25" x14ac:dyDescent="0.4">
      <c r="B373" s="32"/>
      <c r="D373" s="92"/>
    </row>
    <row r="374" spans="2:4" s="85" customFormat="1" ht="17.25" x14ac:dyDescent="0.4">
      <c r="B374" s="32"/>
      <c r="D374" s="92"/>
    </row>
    <row r="375" spans="2:4" s="85" customFormat="1" ht="17.25" x14ac:dyDescent="0.4">
      <c r="B375" s="32"/>
      <c r="D375" s="92"/>
    </row>
    <row r="376" spans="2:4" s="85" customFormat="1" ht="17.25" x14ac:dyDescent="0.4">
      <c r="B376" s="32"/>
      <c r="D376" s="92"/>
    </row>
    <row r="377" spans="2:4" s="85" customFormat="1" ht="17.25" x14ac:dyDescent="0.4">
      <c r="D377" s="92"/>
    </row>
    <row r="378" spans="2:4" s="85" customFormat="1" ht="17.25" x14ac:dyDescent="0.4">
      <c r="D378" s="92"/>
    </row>
    <row r="379" spans="2:4" s="85" customFormat="1" ht="17.25" x14ac:dyDescent="0.4">
      <c r="D379" s="92"/>
    </row>
    <row r="380" spans="2:4" s="85" customFormat="1" ht="17.25" x14ac:dyDescent="0.4">
      <c r="D380" s="92"/>
    </row>
    <row r="381" spans="2:4" s="85" customFormat="1" ht="17.25" x14ac:dyDescent="0.4">
      <c r="D381" s="92"/>
    </row>
    <row r="382" spans="2:4" s="85" customFormat="1" ht="17.25" x14ac:dyDescent="0.4">
      <c r="D382" s="92"/>
    </row>
    <row r="383" spans="2:4" s="85" customFormat="1" ht="17.25" x14ac:dyDescent="0.4">
      <c r="D383" s="92"/>
    </row>
    <row r="384" spans="2:4" s="85" customFormat="1" ht="17.25" x14ac:dyDescent="0.4">
      <c r="D384" s="92"/>
    </row>
    <row r="385" spans="4:4" s="85" customFormat="1" ht="17.25" x14ac:dyDescent="0.4">
      <c r="D385" s="92"/>
    </row>
    <row r="386" spans="4:4" s="85" customFormat="1" ht="17.25" x14ac:dyDescent="0.4">
      <c r="D386" s="92"/>
    </row>
    <row r="387" spans="4:4" s="85" customFormat="1" ht="17.25" x14ac:dyDescent="0.4">
      <c r="D387" s="92"/>
    </row>
  </sheetData>
  <conditionalFormatting sqref="D197">
    <cfRule type="cellIs" dxfId="2632" priority="85" operator="equal">
      <formula>$AA$2</formula>
    </cfRule>
    <cfRule type="cellIs" dxfId="2631" priority="86" operator="equal">
      <formula>$Z$2</formula>
    </cfRule>
    <cfRule type="cellIs" dxfId="2630" priority="87" operator="equal">
      <formula>$Y$2</formula>
    </cfRule>
    <cfRule type="cellIs" dxfId="2629" priority="88" operator="equal">
      <formula>$X$2</formula>
    </cfRule>
    <cfRule type="cellIs" dxfId="2628" priority="89" operator="equal">
      <formula>$W$2</formula>
    </cfRule>
    <cfRule type="cellIs" dxfId="2627" priority="90" operator="equal">
      <formula>$V$2</formula>
    </cfRule>
    <cfRule type="cellIs" dxfId="2626" priority="91" operator="equal">
      <formula>$U$2</formula>
    </cfRule>
    <cfRule type="cellIs" dxfId="2625" priority="92" operator="equal">
      <formula>$T$2</formula>
    </cfRule>
    <cfRule type="cellIs" dxfId="2624" priority="93" operator="equal">
      <formula>$S$2</formula>
    </cfRule>
    <cfRule type="cellIs" dxfId="2623" priority="94" operator="equal">
      <formula>$R$2</formula>
    </cfRule>
  </conditionalFormatting>
  <conditionalFormatting sqref="D197">
    <cfRule type="cellIs" dxfId="2622" priority="96" operator="equal">
      <formula>$P$2</formula>
    </cfRule>
  </conditionalFormatting>
  <conditionalFormatting sqref="D197">
    <cfRule type="cellIs" dxfId="2621" priority="95" operator="equal">
      <formula>$Q$2</formula>
    </cfRule>
  </conditionalFormatting>
  <conditionalFormatting sqref="D1:D3 D198:D65723">
    <cfRule type="cellIs" dxfId="2620" priority="132" operator="equal">
      <formula>$Q$2</formula>
    </cfRule>
  </conditionalFormatting>
  <conditionalFormatting sqref="D198:D214">
    <cfRule type="cellIs" dxfId="2619" priority="121" operator="equal">
      <formula>$AA$2</formula>
    </cfRule>
    <cfRule type="cellIs" dxfId="2618" priority="122" operator="equal">
      <formula>$Z$2</formula>
    </cfRule>
    <cfRule type="cellIs" dxfId="2617" priority="123" operator="equal">
      <formula>$Y$2</formula>
    </cfRule>
    <cfRule type="cellIs" dxfId="2616" priority="124" operator="equal">
      <formula>$X$2</formula>
    </cfRule>
    <cfRule type="cellIs" dxfId="2615" priority="125" operator="equal">
      <formula>$W$2</formula>
    </cfRule>
    <cfRule type="cellIs" dxfId="2614" priority="126" operator="equal">
      <formula>$V$2</formula>
    </cfRule>
    <cfRule type="cellIs" dxfId="2613" priority="127" operator="equal">
      <formula>$U$2</formula>
    </cfRule>
    <cfRule type="cellIs" dxfId="2612" priority="128" operator="equal">
      <formula>$T$2</formula>
    </cfRule>
    <cfRule type="cellIs" dxfId="2611" priority="129" operator="equal">
      <formula>$S$2</formula>
    </cfRule>
    <cfRule type="cellIs" dxfId="2610" priority="130" operator="equal">
      <formula>$R$2</formula>
    </cfRule>
  </conditionalFormatting>
  <conditionalFormatting sqref="D198:D214">
    <cfRule type="cellIs" dxfId="2609" priority="131" operator="equal">
      <formula>$P$2</formula>
    </cfRule>
  </conditionalFormatting>
  <conditionalFormatting sqref="D4">
    <cfRule type="cellIs" dxfId="2608" priority="109" operator="equal">
      <formula>$AA$2</formula>
    </cfRule>
    <cfRule type="cellIs" dxfId="2607" priority="110" operator="equal">
      <formula>$Z$2</formula>
    </cfRule>
    <cfRule type="cellIs" dxfId="2606" priority="111" operator="equal">
      <formula>$Y$2</formula>
    </cfRule>
    <cfRule type="cellIs" dxfId="2605" priority="112" operator="equal">
      <formula>$X$2</formula>
    </cfRule>
    <cfRule type="cellIs" dxfId="2604" priority="113" operator="equal">
      <formula>$W$2</formula>
    </cfRule>
    <cfRule type="cellIs" dxfId="2603" priority="114" operator="equal">
      <formula>$V$2</formula>
    </cfRule>
    <cfRule type="cellIs" dxfId="2602" priority="115" operator="equal">
      <formula>$U$2</formula>
    </cfRule>
    <cfRule type="cellIs" dxfId="2601" priority="116" operator="equal">
      <formula>$T$2</formula>
    </cfRule>
    <cfRule type="cellIs" dxfId="2600" priority="117" operator="equal">
      <formula>$S$2</formula>
    </cfRule>
    <cfRule type="cellIs" dxfId="2599" priority="118" operator="equal">
      <formula>$R$2</formula>
    </cfRule>
  </conditionalFormatting>
  <conditionalFormatting sqref="D4">
    <cfRule type="cellIs" dxfId="2598" priority="120" operator="equal">
      <formula>$P$2</formula>
    </cfRule>
  </conditionalFormatting>
  <conditionalFormatting sqref="D4">
    <cfRule type="cellIs" dxfId="2597" priority="119" operator="equal">
      <formula>$Q$2</formula>
    </cfRule>
  </conditionalFormatting>
  <conditionalFormatting sqref="D196">
    <cfRule type="cellIs" dxfId="2596" priority="97" operator="equal">
      <formula>$AA$2</formula>
    </cfRule>
    <cfRule type="cellIs" dxfId="2595" priority="98" operator="equal">
      <formula>$Z$2</formula>
    </cfRule>
    <cfRule type="cellIs" dxfId="2594" priority="99" operator="equal">
      <formula>$Y$2</formula>
    </cfRule>
    <cfRule type="cellIs" dxfId="2593" priority="100" operator="equal">
      <formula>$X$2</formula>
    </cfRule>
    <cfRule type="cellIs" dxfId="2592" priority="101" operator="equal">
      <formula>$W$2</formula>
    </cfRule>
    <cfRule type="cellIs" dxfId="2591" priority="102" operator="equal">
      <formula>$V$2</formula>
    </cfRule>
    <cfRule type="cellIs" dxfId="2590" priority="103" operator="equal">
      <formula>$U$2</formula>
    </cfRule>
    <cfRule type="cellIs" dxfId="2589" priority="104" operator="equal">
      <formula>$T$2</formula>
    </cfRule>
    <cfRule type="cellIs" dxfId="2588" priority="105" operator="equal">
      <formula>$S$2</formula>
    </cfRule>
    <cfRule type="cellIs" dxfId="2587" priority="106" operator="equal">
      <formula>$R$2</formula>
    </cfRule>
  </conditionalFormatting>
  <conditionalFormatting sqref="D196">
    <cfRule type="cellIs" dxfId="2586" priority="108" operator="equal">
      <formula>$P$2</formula>
    </cfRule>
  </conditionalFormatting>
  <conditionalFormatting sqref="D196">
    <cfRule type="cellIs" dxfId="2585" priority="107" operator="equal">
      <formula>$Q$2</formula>
    </cfRule>
  </conditionalFormatting>
  <conditionalFormatting sqref="D197">
    <cfRule type="cellIs" dxfId="2584" priority="75" operator="equal">
      <formula>$AA$2</formula>
    </cfRule>
    <cfRule type="cellIs" dxfId="2583" priority="76" operator="equal">
      <formula>$Z$2</formula>
    </cfRule>
    <cfRule type="cellIs" dxfId="2582" priority="77" operator="equal">
      <formula>$Y$2</formula>
    </cfRule>
    <cfRule type="cellIs" dxfId="2581" priority="78" operator="equal">
      <formula>$X$2</formula>
    </cfRule>
    <cfRule type="cellIs" dxfId="2580" priority="79" operator="equal">
      <formula>$W$2</formula>
    </cfRule>
    <cfRule type="cellIs" dxfId="2579" priority="80" operator="equal">
      <formula>$V$2</formula>
    </cfRule>
    <cfRule type="cellIs" dxfId="2578" priority="81" operator="equal">
      <formula>$U$2</formula>
    </cfRule>
    <cfRule type="cellIs" dxfId="2577" priority="82" operator="equal">
      <formula>$T$2</formula>
    </cfRule>
    <cfRule type="cellIs" dxfId="2576" priority="83" operator="equal">
      <formula>$S$2</formula>
    </cfRule>
    <cfRule type="cellIs" dxfId="2575" priority="84" operator="equal">
      <formula>$R$2</formula>
    </cfRule>
  </conditionalFormatting>
  <conditionalFormatting sqref="D197">
    <cfRule type="cellIs" dxfId="2574" priority="74" operator="equal">
      <formula>$P$2</formula>
    </cfRule>
  </conditionalFormatting>
  <conditionalFormatting sqref="D197">
    <cfRule type="cellIs" dxfId="2573" priority="73" operator="equal">
      <formula>$Q$2</formula>
    </cfRule>
  </conditionalFormatting>
  <conditionalFormatting sqref="D8">
    <cfRule type="cellIs" dxfId="2572" priority="49" operator="equal">
      <formula>$AA$2</formula>
    </cfRule>
    <cfRule type="cellIs" dxfId="2571" priority="50" operator="equal">
      <formula>$Z$2</formula>
    </cfRule>
    <cfRule type="cellIs" dxfId="2570" priority="51" operator="equal">
      <formula>$Y$2</formula>
    </cfRule>
    <cfRule type="cellIs" dxfId="2569" priority="52" operator="equal">
      <formula>$X$2</formula>
    </cfRule>
    <cfRule type="cellIs" dxfId="2568" priority="53" operator="equal">
      <formula>$W$2</formula>
    </cfRule>
    <cfRule type="cellIs" dxfId="2567" priority="54" operator="equal">
      <formula>$V$2</formula>
    </cfRule>
    <cfRule type="cellIs" dxfId="2566" priority="55" operator="equal">
      <formula>$U$2</formula>
    </cfRule>
    <cfRule type="cellIs" dxfId="2565" priority="56" operator="equal">
      <formula>$T$2</formula>
    </cfRule>
    <cfRule type="cellIs" dxfId="2564" priority="57" operator="equal">
      <formula>$S$2</formula>
    </cfRule>
    <cfRule type="cellIs" dxfId="2563" priority="58" operator="equal">
      <formula>$R$2</formula>
    </cfRule>
  </conditionalFormatting>
  <conditionalFormatting sqref="D8">
    <cfRule type="cellIs" dxfId="2562" priority="60" operator="equal">
      <formula>$P$2</formula>
    </cfRule>
  </conditionalFormatting>
  <conditionalFormatting sqref="D8">
    <cfRule type="cellIs" dxfId="2561" priority="59" operator="equal">
      <formula>$Q$2</formula>
    </cfRule>
  </conditionalFormatting>
  <conditionalFormatting sqref="D5">
    <cfRule type="cellIs" dxfId="2560" priority="37" operator="equal">
      <formula>$AA$2</formula>
    </cfRule>
    <cfRule type="cellIs" dxfId="2559" priority="38" operator="equal">
      <formula>$Z$2</formula>
    </cfRule>
    <cfRule type="cellIs" dxfId="2558" priority="39" operator="equal">
      <formula>$Y$2</formula>
    </cfRule>
    <cfRule type="cellIs" dxfId="2557" priority="40" operator="equal">
      <formula>$X$2</formula>
    </cfRule>
    <cfRule type="cellIs" dxfId="2556" priority="41" operator="equal">
      <formula>$W$2</formula>
    </cfRule>
    <cfRule type="cellIs" dxfId="2555" priority="42" operator="equal">
      <formula>$V$2</formula>
    </cfRule>
    <cfRule type="cellIs" dxfId="2554" priority="43" operator="equal">
      <formula>$U$2</formula>
    </cfRule>
    <cfRule type="cellIs" dxfId="2553" priority="44" operator="equal">
      <formula>$T$2</formula>
    </cfRule>
    <cfRule type="cellIs" dxfId="2552" priority="45" operator="equal">
      <formula>$S$2</formula>
    </cfRule>
    <cfRule type="cellIs" dxfId="2551" priority="46" operator="equal">
      <formula>$R$2</formula>
    </cfRule>
  </conditionalFormatting>
  <conditionalFormatting sqref="D5">
    <cfRule type="cellIs" dxfId="2550" priority="48" operator="equal">
      <formula>$P$2</formula>
    </cfRule>
  </conditionalFormatting>
  <conditionalFormatting sqref="D5">
    <cfRule type="cellIs" dxfId="2549" priority="47" operator="equal">
      <formula>$Q$2</formula>
    </cfRule>
  </conditionalFormatting>
  <conditionalFormatting sqref="D6">
    <cfRule type="cellIs" dxfId="2548" priority="25" operator="equal">
      <formula>$AA$2</formula>
    </cfRule>
    <cfRule type="cellIs" dxfId="2547" priority="26" operator="equal">
      <formula>$Z$2</formula>
    </cfRule>
    <cfRule type="cellIs" dxfId="2546" priority="27" operator="equal">
      <formula>$Y$2</formula>
    </cfRule>
    <cfRule type="cellIs" dxfId="2545" priority="28" operator="equal">
      <formula>$X$2</formula>
    </cfRule>
    <cfRule type="cellIs" dxfId="2544" priority="29" operator="equal">
      <formula>$W$2</formula>
    </cfRule>
    <cfRule type="cellIs" dxfId="2543" priority="30" operator="equal">
      <formula>$V$2</formula>
    </cfRule>
    <cfRule type="cellIs" dxfId="2542" priority="31" operator="equal">
      <formula>$U$2</formula>
    </cfRule>
    <cfRule type="cellIs" dxfId="2541" priority="32" operator="equal">
      <formula>$T$2</formula>
    </cfRule>
    <cfRule type="cellIs" dxfId="2540" priority="33" operator="equal">
      <formula>$S$2</formula>
    </cfRule>
    <cfRule type="cellIs" dxfId="2539" priority="34" operator="equal">
      <formula>$R$2</formula>
    </cfRule>
  </conditionalFormatting>
  <conditionalFormatting sqref="D6">
    <cfRule type="cellIs" dxfId="2538" priority="36" operator="equal">
      <formula>$P$2</formula>
    </cfRule>
  </conditionalFormatting>
  <conditionalFormatting sqref="D6">
    <cfRule type="cellIs" dxfId="2537" priority="35" operator="equal">
      <formula>$Q$2</formula>
    </cfRule>
  </conditionalFormatting>
  <conditionalFormatting sqref="D7">
    <cfRule type="cellIs" dxfId="2536" priority="13" operator="equal">
      <formula>$AA$2</formula>
    </cfRule>
    <cfRule type="cellIs" dxfId="2535" priority="14" operator="equal">
      <formula>$Z$2</formula>
    </cfRule>
    <cfRule type="cellIs" dxfId="2534" priority="15" operator="equal">
      <formula>$Y$2</formula>
    </cfRule>
    <cfRule type="cellIs" dxfId="2533" priority="16" operator="equal">
      <formula>$X$2</formula>
    </cfRule>
    <cfRule type="cellIs" dxfId="2532" priority="17" operator="equal">
      <formula>$W$2</formula>
    </cfRule>
    <cfRule type="cellIs" dxfId="2531" priority="18" operator="equal">
      <formula>$V$2</formula>
    </cfRule>
    <cfRule type="cellIs" dxfId="2530" priority="19" operator="equal">
      <formula>$U$2</formula>
    </cfRule>
    <cfRule type="cellIs" dxfId="2529" priority="20" operator="equal">
      <formula>$T$2</formula>
    </cfRule>
    <cfRule type="cellIs" dxfId="2528" priority="21" operator="equal">
      <formula>$S$2</formula>
    </cfRule>
    <cfRule type="cellIs" dxfId="2527" priority="22" operator="equal">
      <formula>$R$2</formula>
    </cfRule>
  </conditionalFormatting>
  <conditionalFormatting sqref="D7">
    <cfRule type="cellIs" dxfId="2526" priority="24" operator="equal">
      <formula>$P$2</formula>
    </cfRule>
  </conditionalFormatting>
  <conditionalFormatting sqref="D7">
    <cfRule type="cellIs" dxfId="2525" priority="23" operator="equal">
      <formula>$Q$2</formula>
    </cfRule>
  </conditionalFormatting>
  <conditionalFormatting sqref="D9">
    <cfRule type="cellIs" dxfId="2524" priority="1" operator="equal">
      <formula>$AA$2</formula>
    </cfRule>
    <cfRule type="cellIs" dxfId="2523" priority="2" operator="equal">
      <formula>$Z$2</formula>
    </cfRule>
    <cfRule type="cellIs" dxfId="2522" priority="3" operator="equal">
      <formula>$Y$2</formula>
    </cfRule>
    <cfRule type="cellIs" dxfId="2521" priority="4" operator="equal">
      <formula>$X$2</formula>
    </cfRule>
    <cfRule type="cellIs" dxfId="2520" priority="5" operator="equal">
      <formula>$W$2</formula>
    </cfRule>
    <cfRule type="cellIs" dxfId="2519" priority="6" operator="equal">
      <formula>$V$2</formula>
    </cfRule>
    <cfRule type="cellIs" dxfId="2518" priority="7" operator="equal">
      <formula>$U$2</formula>
    </cfRule>
    <cfRule type="cellIs" dxfId="2517" priority="8" operator="equal">
      <formula>$T$2</formula>
    </cfRule>
    <cfRule type="cellIs" dxfId="2516" priority="9" operator="equal">
      <formula>$S$2</formula>
    </cfRule>
    <cfRule type="cellIs" dxfId="2515" priority="10" operator="equal">
      <formula>$R$2</formula>
    </cfRule>
  </conditionalFormatting>
  <conditionalFormatting sqref="D9">
    <cfRule type="cellIs" dxfId="2514" priority="12" operator="equal">
      <formula>$P$2</formula>
    </cfRule>
  </conditionalFormatting>
  <conditionalFormatting sqref="D9">
    <cfRule type="cellIs" dxfId="2513" priority="11" operator="equal">
      <formula>$Q$2</formula>
    </cfRule>
  </conditionalFormatting>
  <dataValidations count="1">
    <dataValidation type="list" allowBlank="1" showInputMessage="1" showErrorMessage="1" sqref="E196:E197">
      <formula1>farayandha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46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2" width="10.5703125" style="2" customWidth="1"/>
    <col min="3" max="3" width="13.85546875" style="2" customWidth="1"/>
    <col min="4" max="4" width="10.5703125" style="25" customWidth="1"/>
    <col min="5" max="5" width="33.8554687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8.5703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53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138" t="s">
        <v>78</v>
      </c>
      <c r="P3" s="26" t="s">
        <v>58</v>
      </c>
    </row>
    <row r="4" spans="1:27" s="85" customFormat="1" ht="18.75" x14ac:dyDescent="0.45">
      <c r="A4" s="65">
        <v>1</v>
      </c>
      <c r="B4" s="65" t="s">
        <v>112</v>
      </c>
      <c r="C4" s="151" t="s">
        <v>90</v>
      </c>
      <c r="D4" s="142" t="s">
        <v>110</v>
      </c>
      <c r="E4" s="65" t="s">
        <v>118</v>
      </c>
      <c r="F4" s="65" t="s">
        <v>184</v>
      </c>
      <c r="G4" s="141" t="s">
        <v>185</v>
      </c>
      <c r="H4" s="84"/>
      <c r="I4" s="56"/>
      <c r="J4" s="56"/>
      <c r="K4" s="139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x14ac:dyDescent="0.45">
      <c r="A5" s="65">
        <v>2</v>
      </c>
      <c r="B5" s="65" t="s">
        <v>112</v>
      </c>
      <c r="C5" s="142" t="s">
        <v>90</v>
      </c>
      <c r="D5" s="142" t="s">
        <v>110</v>
      </c>
      <c r="E5" s="65" t="s">
        <v>50</v>
      </c>
      <c r="F5" s="65" t="s">
        <v>186</v>
      </c>
      <c r="G5" s="141" t="s">
        <v>187</v>
      </c>
      <c r="H5" s="87"/>
      <c r="I5" s="31"/>
      <c r="J5" s="31"/>
      <c r="K5" s="135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x14ac:dyDescent="0.45">
      <c r="A6" s="65">
        <v>3</v>
      </c>
      <c r="B6" s="65" t="s">
        <v>277</v>
      </c>
      <c r="C6" s="142" t="s">
        <v>90</v>
      </c>
      <c r="D6" s="142" t="s">
        <v>278</v>
      </c>
      <c r="E6" s="65" t="s">
        <v>473</v>
      </c>
      <c r="F6" s="65" t="s">
        <v>474</v>
      </c>
      <c r="G6" s="141" t="s">
        <v>475</v>
      </c>
      <c r="H6" s="87"/>
      <c r="I6" s="31"/>
      <c r="J6" s="31"/>
      <c r="K6" s="135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x14ac:dyDescent="0.45">
      <c r="A7" s="65">
        <v>4</v>
      </c>
      <c r="B7" s="65" t="s">
        <v>277</v>
      </c>
      <c r="C7" s="142" t="s">
        <v>90</v>
      </c>
      <c r="D7" s="142" t="s">
        <v>278</v>
      </c>
      <c r="E7" s="65" t="s">
        <v>473</v>
      </c>
      <c r="F7" s="65" t="s">
        <v>476</v>
      </c>
      <c r="G7" s="65" t="s">
        <v>227</v>
      </c>
      <c r="H7" s="87"/>
      <c r="I7" s="31"/>
      <c r="J7" s="31"/>
      <c r="K7" s="135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65" t="s">
        <v>277</v>
      </c>
      <c r="C8" s="142" t="s">
        <v>90</v>
      </c>
      <c r="D8" s="142" t="s">
        <v>278</v>
      </c>
      <c r="E8" s="65" t="s">
        <v>50</v>
      </c>
      <c r="F8" s="65" t="s">
        <v>477</v>
      </c>
      <c r="G8" s="65" t="s">
        <v>478</v>
      </c>
      <c r="H8" s="87"/>
      <c r="I8" s="31"/>
      <c r="J8" s="31"/>
      <c r="K8" s="135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s="85" customFormat="1" ht="18.75" x14ac:dyDescent="0.4">
      <c r="A9" s="65">
        <v>6</v>
      </c>
      <c r="B9" s="143" t="s">
        <v>277</v>
      </c>
      <c r="C9" s="163" t="s">
        <v>90</v>
      </c>
      <c r="D9" s="143" t="s">
        <v>278</v>
      </c>
      <c r="E9" s="143" t="s">
        <v>50</v>
      </c>
      <c r="F9" s="143" t="s">
        <v>479</v>
      </c>
      <c r="G9" s="143" t="s">
        <v>211</v>
      </c>
    </row>
    <row r="10" spans="1:27" s="85" customFormat="1" ht="18.75" x14ac:dyDescent="0.4">
      <c r="A10" s="65">
        <v>7</v>
      </c>
      <c r="B10" s="143" t="s">
        <v>277</v>
      </c>
      <c r="C10" s="163" t="s">
        <v>90</v>
      </c>
      <c r="D10" s="143" t="s">
        <v>278</v>
      </c>
      <c r="E10" s="143" t="s">
        <v>50</v>
      </c>
      <c r="F10" s="143" t="s">
        <v>480</v>
      </c>
      <c r="G10" s="143" t="s">
        <v>481</v>
      </c>
    </row>
    <row r="11" spans="1:27" ht="18.75" x14ac:dyDescent="0.25">
      <c r="A11" s="183">
        <v>8</v>
      </c>
      <c r="B11" s="143" t="s">
        <v>277</v>
      </c>
      <c r="C11" s="163" t="s">
        <v>90</v>
      </c>
      <c r="D11" s="143" t="s">
        <v>278</v>
      </c>
      <c r="E11" s="143" t="s">
        <v>50</v>
      </c>
      <c r="F11" s="143" t="s">
        <v>482</v>
      </c>
      <c r="G11" s="143" t="s">
        <v>483</v>
      </c>
    </row>
    <row r="12" spans="1:27" ht="18.75" x14ac:dyDescent="0.25">
      <c r="A12" s="183">
        <v>9</v>
      </c>
      <c r="B12" s="143" t="s">
        <v>277</v>
      </c>
      <c r="C12" s="163" t="s">
        <v>90</v>
      </c>
      <c r="D12" s="143" t="s">
        <v>278</v>
      </c>
      <c r="E12" s="143" t="s">
        <v>50</v>
      </c>
      <c r="F12" s="143" t="s">
        <v>484</v>
      </c>
      <c r="G12" s="143" t="s">
        <v>485</v>
      </c>
    </row>
    <row r="13" spans="1:27" ht="18.75" x14ac:dyDescent="0.4">
      <c r="A13" s="183">
        <v>10</v>
      </c>
      <c r="B13" s="143" t="s">
        <v>277</v>
      </c>
      <c r="C13" s="163" t="s">
        <v>90</v>
      </c>
      <c r="D13" s="143" t="s">
        <v>278</v>
      </c>
      <c r="E13" s="143" t="s">
        <v>50</v>
      </c>
      <c r="F13" s="143" t="s">
        <v>486</v>
      </c>
      <c r="G13" s="153" t="s">
        <v>487</v>
      </c>
    </row>
    <row r="14" spans="1:27" ht="18.75" x14ac:dyDescent="0.4">
      <c r="A14" s="183">
        <v>11</v>
      </c>
      <c r="B14" s="143" t="s">
        <v>277</v>
      </c>
      <c r="C14" s="163" t="s">
        <v>90</v>
      </c>
      <c r="D14" s="143" t="s">
        <v>278</v>
      </c>
      <c r="E14" s="143" t="s">
        <v>50</v>
      </c>
      <c r="F14" s="143" t="s">
        <v>488</v>
      </c>
      <c r="G14" s="153" t="s">
        <v>205</v>
      </c>
    </row>
    <row r="15" spans="1:27" ht="18.75" x14ac:dyDescent="0.4">
      <c r="A15" s="183">
        <v>12</v>
      </c>
      <c r="B15" s="143" t="s">
        <v>277</v>
      </c>
      <c r="C15" s="163" t="s">
        <v>90</v>
      </c>
      <c r="D15" s="143" t="s">
        <v>278</v>
      </c>
      <c r="E15" s="143" t="s">
        <v>50</v>
      </c>
      <c r="F15" s="143" t="s">
        <v>489</v>
      </c>
      <c r="G15" s="153" t="s">
        <v>490</v>
      </c>
    </row>
    <row r="16" spans="1:27" ht="18.75" x14ac:dyDescent="0.4">
      <c r="A16" s="183">
        <v>13</v>
      </c>
      <c r="B16" s="143" t="s">
        <v>277</v>
      </c>
      <c r="C16" s="163" t="s">
        <v>90</v>
      </c>
      <c r="D16" s="143" t="s">
        <v>278</v>
      </c>
      <c r="E16" s="143" t="s">
        <v>50</v>
      </c>
      <c r="F16" s="143" t="s">
        <v>491</v>
      </c>
      <c r="G16" s="153" t="s">
        <v>492</v>
      </c>
    </row>
    <row r="17" spans="1:7" ht="18.75" x14ac:dyDescent="0.4">
      <c r="A17" s="183">
        <v>14</v>
      </c>
      <c r="B17" s="143" t="s">
        <v>277</v>
      </c>
      <c r="C17" s="163" t="s">
        <v>90</v>
      </c>
      <c r="D17" s="143" t="s">
        <v>278</v>
      </c>
      <c r="E17" s="143" t="s">
        <v>50</v>
      </c>
      <c r="F17" s="143" t="s">
        <v>493</v>
      </c>
      <c r="G17" s="153" t="s">
        <v>494</v>
      </c>
    </row>
    <row r="18" spans="1:7" ht="18.75" x14ac:dyDescent="0.4">
      <c r="A18" s="183">
        <v>15</v>
      </c>
      <c r="B18" s="143" t="s">
        <v>277</v>
      </c>
      <c r="C18" s="163" t="s">
        <v>90</v>
      </c>
      <c r="D18" s="143" t="s">
        <v>278</v>
      </c>
      <c r="E18" s="143" t="s">
        <v>50</v>
      </c>
      <c r="F18" s="143" t="s">
        <v>493</v>
      </c>
      <c r="G18" s="153" t="s">
        <v>495</v>
      </c>
    </row>
    <row r="19" spans="1:7" ht="18.75" x14ac:dyDescent="0.4">
      <c r="A19" s="183">
        <v>16</v>
      </c>
      <c r="B19" s="183" t="s">
        <v>277</v>
      </c>
      <c r="C19" s="163" t="s">
        <v>90</v>
      </c>
      <c r="D19" s="143" t="s">
        <v>278</v>
      </c>
      <c r="E19" s="143" t="s">
        <v>4</v>
      </c>
      <c r="F19" s="143" t="s">
        <v>493</v>
      </c>
      <c r="G19" s="153" t="s">
        <v>494</v>
      </c>
    </row>
    <row r="20" spans="1:7" ht="18.75" x14ac:dyDescent="0.4">
      <c r="A20" s="183">
        <v>17</v>
      </c>
      <c r="B20" s="183" t="s">
        <v>277</v>
      </c>
      <c r="C20" s="163" t="s">
        <v>90</v>
      </c>
      <c r="D20" s="143" t="s">
        <v>278</v>
      </c>
      <c r="E20" s="143" t="s">
        <v>122</v>
      </c>
      <c r="F20" s="143" t="s">
        <v>476</v>
      </c>
      <c r="G20" s="153" t="s">
        <v>496</v>
      </c>
    </row>
    <row r="21" spans="1:7" ht="18.75" x14ac:dyDescent="0.4">
      <c r="A21" s="183">
        <v>18</v>
      </c>
      <c r="B21" s="183" t="s">
        <v>277</v>
      </c>
      <c r="C21" s="163" t="s">
        <v>90</v>
      </c>
      <c r="D21" s="143" t="s">
        <v>278</v>
      </c>
      <c r="E21" s="143" t="s">
        <v>219</v>
      </c>
      <c r="F21" s="143" t="s">
        <v>497</v>
      </c>
      <c r="G21" s="153" t="s">
        <v>498</v>
      </c>
    </row>
    <row r="22" spans="1:7" ht="18.75" x14ac:dyDescent="0.4">
      <c r="A22" s="183">
        <v>19</v>
      </c>
      <c r="B22" s="183" t="s">
        <v>277</v>
      </c>
      <c r="C22" s="163" t="s">
        <v>90</v>
      </c>
      <c r="D22" s="143" t="s">
        <v>278</v>
      </c>
      <c r="E22" s="143" t="s">
        <v>219</v>
      </c>
      <c r="F22" s="143" t="s">
        <v>499</v>
      </c>
      <c r="G22" s="153" t="s">
        <v>500</v>
      </c>
    </row>
    <row r="23" spans="1:7" ht="18.75" x14ac:dyDescent="0.4">
      <c r="A23" s="183">
        <v>20</v>
      </c>
      <c r="B23" s="183" t="s">
        <v>607</v>
      </c>
      <c r="C23" s="163" t="s">
        <v>90</v>
      </c>
      <c r="D23" s="143" t="s">
        <v>700</v>
      </c>
      <c r="E23" s="143" t="s">
        <v>165</v>
      </c>
      <c r="F23" s="143" t="s">
        <v>701</v>
      </c>
      <c r="G23" s="153" t="s">
        <v>602</v>
      </c>
    </row>
    <row r="24" spans="1:7" ht="18.75" x14ac:dyDescent="0.4">
      <c r="A24" s="183">
        <v>21</v>
      </c>
      <c r="B24" s="183" t="s">
        <v>607</v>
      </c>
      <c r="C24" s="163" t="s">
        <v>90</v>
      </c>
      <c r="D24" s="143" t="s">
        <v>585</v>
      </c>
      <c r="E24" s="143" t="s">
        <v>216</v>
      </c>
      <c r="F24" s="143" t="s">
        <v>479</v>
      </c>
      <c r="G24" s="153" t="s">
        <v>738</v>
      </c>
    </row>
    <row r="25" spans="1:7" ht="18.75" x14ac:dyDescent="0.4">
      <c r="A25" s="183">
        <v>22</v>
      </c>
      <c r="B25" s="183" t="s">
        <v>607</v>
      </c>
      <c r="C25" s="163" t="s">
        <v>90</v>
      </c>
      <c r="D25" s="143" t="s">
        <v>585</v>
      </c>
      <c r="E25" s="143" t="s">
        <v>538</v>
      </c>
      <c r="F25" s="143" t="s">
        <v>739</v>
      </c>
      <c r="G25" s="153" t="s">
        <v>740</v>
      </c>
    </row>
    <row r="26" spans="1:7" ht="18.75" x14ac:dyDescent="0.4">
      <c r="A26" s="183">
        <v>23</v>
      </c>
      <c r="B26" s="183" t="s">
        <v>607</v>
      </c>
      <c r="C26" s="163" t="s">
        <v>90</v>
      </c>
      <c r="D26" s="143" t="s">
        <v>585</v>
      </c>
      <c r="E26" s="143" t="s">
        <v>216</v>
      </c>
      <c r="F26" s="143" t="s">
        <v>739</v>
      </c>
      <c r="G26" s="153" t="s">
        <v>741</v>
      </c>
    </row>
    <row r="27" spans="1:7" ht="18.75" x14ac:dyDescent="0.4">
      <c r="A27" s="183">
        <v>24</v>
      </c>
      <c r="B27" s="143" t="s">
        <v>607</v>
      </c>
      <c r="C27" s="163" t="s">
        <v>90</v>
      </c>
      <c r="D27" s="143" t="s">
        <v>585</v>
      </c>
      <c r="E27" s="143" t="s">
        <v>50</v>
      </c>
      <c r="F27" s="143" t="s">
        <v>739</v>
      </c>
      <c r="G27" s="153" t="s">
        <v>742</v>
      </c>
    </row>
    <row r="28" spans="1:7" ht="18.75" x14ac:dyDescent="0.4">
      <c r="A28" s="183">
        <v>25</v>
      </c>
      <c r="B28" s="143" t="s">
        <v>607</v>
      </c>
      <c r="C28" s="163" t="s">
        <v>90</v>
      </c>
      <c r="D28" s="143" t="s">
        <v>585</v>
      </c>
      <c r="E28" s="143" t="s">
        <v>50</v>
      </c>
      <c r="F28" s="143" t="s">
        <v>739</v>
      </c>
      <c r="G28" s="153" t="s">
        <v>743</v>
      </c>
    </row>
    <row r="29" spans="1:7" ht="18.75" x14ac:dyDescent="0.4">
      <c r="A29" s="183">
        <v>26</v>
      </c>
      <c r="B29" s="143" t="s">
        <v>607</v>
      </c>
      <c r="C29" s="163" t="s">
        <v>90</v>
      </c>
      <c r="D29" s="143" t="s">
        <v>585</v>
      </c>
      <c r="E29" s="143" t="s">
        <v>122</v>
      </c>
      <c r="F29" s="143" t="s">
        <v>739</v>
      </c>
      <c r="G29" s="153" t="s">
        <v>744</v>
      </c>
    </row>
    <row r="30" spans="1:7" ht="18.75" x14ac:dyDescent="0.4">
      <c r="A30" s="183">
        <v>27</v>
      </c>
      <c r="B30" s="143" t="s">
        <v>607</v>
      </c>
      <c r="C30" s="163" t="s">
        <v>90</v>
      </c>
      <c r="D30" s="143" t="s">
        <v>585</v>
      </c>
      <c r="E30" s="143" t="s">
        <v>50</v>
      </c>
      <c r="F30" s="143" t="s">
        <v>745</v>
      </c>
      <c r="G30" s="153" t="s">
        <v>145</v>
      </c>
    </row>
    <row r="31" spans="1:7" ht="18.75" x14ac:dyDescent="0.4">
      <c r="A31" s="183">
        <v>28</v>
      </c>
      <c r="B31" s="143" t="s">
        <v>607</v>
      </c>
      <c r="C31" s="163" t="s">
        <v>90</v>
      </c>
      <c r="D31" s="143" t="s">
        <v>585</v>
      </c>
      <c r="E31" s="143" t="s">
        <v>50</v>
      </c>
      <c r="F31" s="143" t="s">
        <v>746</v>
      </c>
      <c r="G31" s="153" t="s">
        <v>747</v>
      </c>
    </row>
    <row r="32" spans="1:7" ht="18.75" x14ac:dyDescent="0.4">
      <c r="A32" s="183">
        <v>29</v>
      </c>
      <c r="B32" s="143" t="s">
        <v>607</v>
      </c>
      <c r="C32" s="163" t="s">
        <v>90</v>
      </c>
      <c r="D32" s="143" t="s">
        <v>585</v>
      </c>
      <c r="E32" s="143" t="s">
        <v>50</v>
      </c>
      <c r="F32" s="143" t="s">
        <v>748</v>
      </c>
      <c r="G32" s="153" t="s">
        <v>213</v>
      </c>
    </row>
    <row r="33" spans="1:7" ht="18.75" x14ac:dyDescent="0.4">
      <c r="A33" s="183">
        <v>30</v>
      </c>
      <c r="B33" s="143" t="s">
        <v>607</v>
      </c>
      <c r="C33" s="163" t="s">
        <v>90</v>
      </c>
      <c r="D33" s="143" t="s">
        <v>585</v>
      </c>
      <c r="E33" s="143" t="s">
        <v>749</v>
      </c>
      <c r="F33" s="143" t="s">
        <v>750</v>
      </c>
      <c r="G33" s="153" t="s">
        <v>751</v>
      </c>
    </row>
    <row r="34" spans="1:7" ht="18.75" x14ac:dyDescent="0.4">
      <c r="A34" s="183">
        <v>31</v>
      </c>
      <c r="B34" s="143" t="s">
        <v>607</v>
      </c>
      <c r="C34" s="163" t="s">
        <v>90</v>
      </c>
      <c r="D34" s="143" t="s">
        <v>585</v>
      </c>
      <c r="E34" s="143" t="s">
        <v>473</v>
      </c>
      <c r="F34" s="143" t="s">
        <v>750</v>
      </c>
      <c r="G34" s="153" t="s">
        <v>752</v>
      </c>
    </row>
    <row r="35" spans="1:7" ht="18.75" x14ac:dyDescent="0.4">
      <c r="A35" s="183">
        <v>32</v>
      </c>
      <c r="B35" s="143" t="s">
        <v>607</v>
      </c>
      <c r="C35" s="163" t="s">
        <v>90</v>
      </c>
      <c r="D35" s="143" t="s">
        <v>585</v>
      </c>
      <c r="E35" s="143" t="s">
        <v>749</v>
      </c>
      <c r="F35" s="143" t="s">
        <v>753</v>
      </c>
      <c r="G35" s="153" t="s">
        <v>213</v>
      </c>
    </row>
    <row r="36" spans="1:7" ht="18.75" x14ac:dyDescent="0.4">
      <c r="A36" s="183">
        <v>33</v>
      </c>
      <c r="B36" s="143" t="s">
        <v>607</v>
      </c>
      <c r="C36" s="163" t="s">
        <v>90</v>
      </c>
      <c r="D36" s="143" t="s">
        <v>585</v>
      </c>
      <c r="E36" s="143" t="s">
        <v>749</v>
      </c>
      <c r="F36" s="143" t="s">
        <v>754</v>
      </c>
      <c r="G36" s="153" t="s">
        <v>211</v>
      </c>
    </row>
    <row r="37" spans="1:7" ht="18.75" x14ac:dyDescent="0.4">
      <c r="A37" s="183">
        <v>34</v>
      </c>
      <c r="B37" s="143" t="s">
        <v>607</v>
      </c>
      <c r="C37" s="163" t="s">
        <v>90</v>
      </c>
      <c r="D37" s="143" t="s">
        <v>585</v>
      </c>
      <c r="E37" s="143" t="s">
        <v>749</v>
      </c>
      <c r="F37" s="143" t="s">
        <v>755</v>
      </c>
      <c r="G37" s="153" t="s">
        <v>756</v>
      </c>
    </row>
    <row r="38" spans="1:7" ht="18.75" x14ac:dyDescent="0.4">
      <c r="A38" s="183">
        <v>35</v>
      </c>
      <c r="B38" s="143" t="s">
        <v>607</v>
      </c>
      <c r="C38" s="163" t="s">
        <v>90</v>
      </c>
      <c r="D38" s="143" t="s">
        <v>585</v>
      </c>
      <c r="E38" s="143" t="s">
        <v>749</v>
      </c>
      <c r="F38" s="143" t="s">
        <v>757</v>
      </c>
      <c r="G38" s="153" t="s">
        <v>758</v>
      </c>
    </row>
    <row r="39" spans="1:7" ht="18.75" x14ac:dyDescent="0.4">
      <c r="A39" s="183">
        <v>36</v>
      </c>
      <c r="B39" s="143" t="s">
        <v>607</v>
      </c>
      <c r="C39" s="163" t="s">
        <v>90</v>
      </c>
      <c r="D39" s="143" t="s">
        <v>585</v>
      </c>
      <c r="E39" s="143" t="s">
        <v>749</v>
      </c>
      <c r="F39" s="143" t="s">
        <v>759</v>
      </c>
      <c r="G39" s="153" t="s">
        <v>758</v>
      </c>
    </row>
    <row r="40" spans="1:7" ht="18.75" x14ac:dyDescent="0.4">
      <c r="A40" s="183">
        <v>38</v>
      </c>
      <c r="B40" s="143" t="s">
        <v>607</v>
      </c>
      <c r="C40" s="163" t="s">
        <v>90</v>
      </c>
      <c r="D40" s="143" t="s">
        <v>585</v>
      </c>
      <c r="E40" s="143" t="s">
        <v>760</v>
      </c>
      <c r="F40" s="143" t="s">
        <v>761</v>
      </c>
      <c r="G40" s="153" t="s">
        <v>762</v>
      </c>
    </row>
    <row r="41" spans="1:7" ht="18.75" x14ac:dyDescent="0.4">
      <c r="A41" s="183">
        <v>39</v>
      </c>
      <c r="B41" s="209" t="s">
        <v>915</v>
      </c>
      <c r="C41" s="163" t="s">
        <v>90</v>
      </c>
      <c r="D41" s="209" t="s">
        <v>845</v>
      </c>
      <c r="E41" s="209" t="s">
        <v>538</v>
      </c>
      <c r="F41" s="209" t="s">
        <v>499</v>
      </c>
      <c r="G41" s="210" t="s">
        <v>500</v>
      </c>
    </row>
    <row r="42" spans="1:7" ht="18.75" x14ac:dyDescent="0.4">
      <c r="A42" s="183">
        <v>40</v>
      </c>
      <c r="B42" s="209" t="s">
        <v>915</v>
      </c>
      <c r="C42" s="163" t="s">
        <v>90</v>
      </c>
      <c r="D42" s="209" t="s">
        <v>845</v>
      </c>
      <c r="E42" s="209" t="s">
        <v>50</v>
      </c>
      <c r="F42" s="209" t="s">
        <v>1032</v>
      </c>
      <c r="G42" s="210" t="s">
        <v>345</v>
      </c>
    </row>
    <row r="43" spans="1:7" ht="18.75" x14ac:dyDescent="0.4">
      <c r="A43" s="183">
        <v>41</v>
      </c>
      <c r="B43" s="209" t="s">
        <v>915</v>
      </c>
      <c r="C43" s="163" t="s">
        <v>90</v>
      </c>
      <c r="D43" s="209" t="s">
        <v>845</v>
      </c>
      <c r="E43" s="209" t="s">
        <v>219</v>
      </c>
      <c r="F43" s="209" t="s">
        <v>1033</v>
      </c>
      <c r="G43" s="210" t="s">
        <v>1023</v>
      </c>
    </row>
    <row r="44" spans="1:7" ht="18.75" x14ac:dyDescent="0.4">
      <c r="A44" s="183">
        <v>42</v>
      </c>
      <c r="B44" s="209" t="s">
        <v>915</v>
      </c>
      <c r="C44" s="163" t="s">
        <v>90</v>
      </c>
      <c r="D44" s="209" t="s">
        <v>845</v>
      </c>
      <c r="E44" s="209" t="s">
        <v>219</v>
      </c>
      <c r="F44" s="209" t="s">
        <v>1034</v>
      </c>
      <c r="G44" s="210" t="s">
        <v>1023</v>
      </c>
    </row>
    <row r="45" spans="1:7" ht="18.75" x14ac:dyDescent="0.4">
      <c r="A45" s="183"/>
      <c r="B45" s="143"/>
      <c r="C45" s="163"/>
      <c r="D45" s="143"/>
      <c r="E45" s="196"/>
      <c r="F45" s="196"/>
      <c r="G45" s="153"/>
    </row>
    <row r="46" spans="1:7" ht="18.75" x14ac:dyDescent="0.4">
      <c r="A46" s="183"/>
      <c r="B46" s="143"/>
      <c r="C46" s="163"/>
      <c r="D46" s="143"/>
      <c r="E46" s="143"/>
      <c r="F46" s="143"/>
      <c r="G46" s="153"/>
    </row>
  </sheetData>
  <conditionalFormatting sqref="D1:D3 D47:D65349">
    <cfRule type="cellIs" dxfId="2512" priority="1885" operator="equal">
      <formula>$Q$2</formula>
    </cfRule>
  </conditionalFormatting>
  <conditionalFormatting sqref="D9">
    <cfRule type="cellIs" dxfId="2511" priority="432" operator="equal">
      <formula>$Q$2</formula>
    </cfRule>
  </conditionalFormatting>
  <conditionalFormatting sqref="D9">
    <cfRule type="cellIs" dxfId="2510" priority="421" operator="equal">
      <formula>$AA$2</formula>
    </cfRule>
    <cfRule type="cellIs" dxfId="2509" priority="422" operator="equal">
      <formula>$Z$2</formula>
    </cfRule>
    <cfRule type="cellIs" dxfId="2508" priority="423" operator="equal">
      <formula>$Y$2</formula>
    </cfRule>
    <cfRule type="cellIs" dxfId="2507" priority="424" operator="equal">
      <formula>$X$2</formula>
    </cfRule>
    <cfRule type="cellIs" dxfId="2506" priority="425" operator="equal">
      <formula>$W$2</formula>
    </cfRule>
    <cfRule type="cellIs" dxfId="2505" priority="426" operator="equal">
      <formula>$V$2</formula>
    </cfRule>
    <cfRule type="cellIs" dxfId="2504" priority="427" operator="equal">
      <formula>$U$2</formula>
    </cfRule>
    <cfRule type="cellIs" dxfId="2503" priority="428" operator="equal">
      <formula>$T$2</formula>
    </cfRule>
    <cfRule type="cellIs" dxfId="2502" priority="429" operator="equal">
      <formula>$S$2</formula>
    </cfRule>
    <cfRule type="cellIs" dxfId="2501" priority="430" operator="equal">
      <formula>$R$2</formula>
    </cfRule>
  </conditionalFormatting>
  <conditionalFormatting sqref="D9">
    <cfRule type="cellIs" dxfId="2500" priority="431" operator="equal">
      <formula>$P$2</formula>
    </cfRule>
  </conditionalFormatting>
  <conditionalFormatting sqref="D10">
    <cfRule type="cellIs" dxfId="2499" priority="420" operator="equal">
      <formula>$Q$2</formula>
    </cfRule>
  </conditionalFormatting>
  <conditionalFormatting sqref="D10">
    <cfRule type="cellIs" dxfId="2498" priority="409" operator="equal">
      <formula>$AA$2</formula>
    </cfRule>
    <cfRule type="cellIs" dxfId="2497" priority="410" operator="equal">
      <formula>$Z$2</formula>
    </cfRule>
    <cfRule type="cellIs" dxfId="2496" priority="411" operator="equal">
      <formula>$Y$2</formula>
    </cfRule>
    <cfRule type="cellIs" dxfId="2495" priority="412" operator="equal">
      <formula>$X$2</formula>
    </cfRule>
    <cfRule type="cellIs" dxfId="2494" priority="413" operator="equal">
      <formula>$W$2</formula>
    </cfRule>
    <cfRule type="cellIs" dxfId="2493" priority="414" operator="equal">
      <formula>$V$2</formula>
    </cfRule>
    <cfRule type="cellIs" dxfId="2492" priority="415" operator="equal">
      <formula>$U$2</formula>
    </cfRule>
    <cfRule type="cellIs" dxfId="2491" priority="416" operator="equal">
      <formula>$T$2</formula>
    </cfRule>
    <cfRule type="cellIs" dxfId="2490" priority="417" operator="equal">
      <formula>$S$2</formula>
    </cfRule>
    <cfRule type="cellIs" dxfId="2489" priority="418" operator="equal">
      <formula>$R$2</formula>
    </cfRule>
  </conditionalFormatting>
  <conditionalFormatting sqref="D10">
    <cfRule type="cellIs" dxfId="2488" priority="419" operator="equal">
      <formula>$P$2</formula>
    </cfRule>
  </conditionalFormatting>
  <conditionalFormatting sqref="D11">
    <cfRule type="cellIs" dxfId="2487" priority="408" operator="equal">
      <formula>$Q$2</formula>
    </cfRule>
  </conditionalFormatting>
  <conditionalFormatting sqref="D11">
    <cfRule type="cellIs" dxfId="2486" priority="397" operator="equal">
      <formula>$AA$2</formula>
    </cfRule>
    <cfRule type="cellIs" dxfId="2485" priority="398" operator="equal">
      <formula>$Z$2</formula>
    </cfRule>
    <cfRule type="cellIs" dxfId="2484" priority="399" operator="equal">
      <formula>$Y$2</formula>
    </cfRule>
    <cfRule type="cellIs" dxfId="2483" priority="400" operator="equal">
      <formula>$X$2</formula>
    </cfRule>
    <cfRule type="cellIs" dxfId="2482" priority="401" operator="equal">
      <formula>$W$2</formula>
    </cfRule>
    <cfRule type="cellIs" dxfId="2481" priority="402" operator="equal">
      <formula>$V$2</formula>
    </cfRule>
    <cfRule type="cellIs" dxfId="2480" priority="403" operator="equal">
      <formula>$U$2</formula>
    </cfRule>
    <cfRule type="cellIs" dxfId="2479" priority="404" operator="equal">
      <formula>$T$2</formula>
    </cfRule>
    <cfRule type="cellIs" dxfId="2478" priority="405" operator="equal">
      <formula>$S$2</formula>
    </cfRule>
    <cfRule type="cellIs" dxfId="2477" priority="406" operator="equal">
      <formula>$R$2</formula>
    </cfRule>
  </conditionalFormatting>
  <conditionalFormatting sqref="D11">
    <cfRule type="cellIs" dxfId="2476" priority="407" operator="equal">
      <formula>$P$2</formula>
    </cfRule>
  </conditionalFormatting>
  <conditionalFormatting sqref="D12">
    <cfRule type="cellIs" dxfId="2475" priority="396" operator="equal">
      <formula>$Q$2</formula>
    </cfRule>
  </conditionalFormatting>
  <conditionalFormatting sqref="D12">
    <cfRule type="cellIs" dxfId="2474" priority="385" operator="equal">
      <formula>$AA$2</formula>
    </cfRule>
    <cfRule type="cellIs" dxfId="2473" priority="386" operator="equal">
      <formula>$Z$2</formula>
    </cfRule>
    <cfRule type="cellIs" dxfId="2472" priority="387" operator="equal">
      <formula>$Y$2</formula>
    </cfRule>
    <cfRule type="cellIs" dxfId="2471" priority="388" operator="equal">
      <formula>$X$2</formula>
    </cfRule>
    <cfRule type="cellIs" dxfId="2470" priority="389" operator="equal">
      <formula>$W$2</formula>
    </cfRule>
    <cfRule type="cellIs" dxfId="2469" priority="390" operator="equal">
      <formula>$V$2</formula>
    </cfRule>
    <cfRule type="cellIs" dxfId="2468" priority="391" operator="equal">
      <formula>$U$2</formula>
    </cfRule>
    <cfRule type="cellIs" dxfId="2467" priority="392" operator="equal">
      <formula>$T$2</formula>
    </cfRule>
    <cfRule type="cellIs" dxfId="2466" priority="393" operator="equal">
      <formula>$S$2</formula>
    </cfRule>
    <cfRule type="cellIs" dxfId="2465" priority="394" operator="equal">
      <formula>$R$2</formula>
    </cfRule>
  </conditionalFormatting>
  <conditionalFormatting sqref="D12">
    <cfRule type="cellIs" dxfId="2464" priority="395" operator="equal">
      <formula>$P$2</formula>
    </cfRule>
  </conditionalFormatting>
  <conditionalFormatting sqref="D13">
    <cfRule type="cellIs" dxfId="2463" priority="384" operator="equal">
      <formula>$Q$2</formula>
    </cfRule>
  </conditionalFormatting>
  <conditionalFormatting sqref="D13">
    <cfRule type="cellIs" dxfId="2462" priority="373" operator="equal">
      <formula>$AA$2</formula>
    </cfRule>
    <cfRule type="cellIs" dxfId="2461" priority="374" operator="equal">
      <formula>$Z$2</formula>
    </cfRule>
    <cfRule type="cellIs" dxfId="2460" priority="375" operator="equal">
      <formula>$Y$2</formula>
    </cfRule>
    <cfRule type="cellIs" dxfId="2459" priority="376" operator="equal">
      <formula>$X$2</formula>
    </cfRule>
    <cfRule type="cellIs" dxfId="2458" priority="377" operator="equal">
      <formula>$W$2</formula>
    </cfRule>
    <cfRule type="cellIs" dxfId="2457" priority="378" operator="equal">
      <formula>$V$2</formula>
    </cfRule>
    <cfRule type="cellIs" dxfId="2456" priority="379" operator="equal">
      <formula>$U$2</formula>
    </cfRule>
    <cfRule type="cellIs" dxfId="2455" priority="380" operator="equal">
      <formula>$T$2</formula>
    </cfRule>
    <cfRule type="cellIs" dxfId="2454" priority="381" operator="equal">
      <formula>$S$2</formula>
    </cfRule>
    <cfRule type="cellIs" dxfId="2453" priority="382" operator="equal">
      <formula>$R$2</formula>
    </cfRule>
  </conditionalFormatting>
  <conditionalFormatting sqref="D13">
    <cfRule type="cellIs" dxfId="2452" priority="383" operator="equal">
      <formula>$P$2</formula>
    </cfRule>
  </conditionalFormatting>
  <conditionalFormatting sqref="D14">
    <cfRule type="cellIs" dxfId="2451" priority="372" operator="equal">
      <formula>$Q$2</formula>
    </cfRule>
  </conditionalFormatting>
  <conditionalFormatting sqref="D14">
    <cfRule type="cellIs" dxfId="2450" priority="361" operator="equal">
      <formula>$AA$2</formula>
    </cfRule>
    <cfRule type="cellIs" dxfId="2449" priority="362" operator="equal">
      <formula>$Z$2</formula>
    </cfRule>
    <cfRule type="cellIs" dxfId="2448" priority="363" operator="equal">
      <formula>$Y$2</formula>
    </cfRule>
    <cfRule type="cellIs" dxfId="2447" priority="364" operator="equal">
      <formula>$X$2</formula>
    </cfRule>
    <cfRule type="cellIs" dxfId="2446" priority="365" operator="equal">
      <formula>$W$2</formula>
    </cfRule>
    <cfRule type="cellIs" dxfId="2445" priority="366" operator="equal">
      <formula>$V$2</formula>
    </cfRule>
    <cfRule type="cellIs" dxfId="2444" priority="367" operator="equal">
      <formula>$U$2</formula>
    </cfRule>
    <cfRule type="cellIs" dxfId="2443" priority="368" operator="equal">
      <formula>$T$2</formula>
    </cfRule>
    <cfRule type="cellIs" dxfId="2442" priority="369" operator="equal">
      <formula>$S$2</formula>
    </cfRule>
    <cfRule type="cellIs" dxfId="2441" priority="370" operator="equal">
      <formula>$R$2</formula>
    </cfRule>
  </conditionalFormatting>
  <conditionalFormatting sqref="D14">
    <cfRule type="cellIs" dxfId="2440" priority="371" operator="equal">
      <formula>$P$2</formula>
    </cfRule>
  </conditionalFormatting>
  <conditionalFormatting sqref="D15">
    <cfRule type="cellIs" dxfId="2439" priority="360" operator="equal">
      <formula>$Q$2</formula>
    </cfRule>
  </conditionalFormatting>
  <conditionalFormatting sqref="D15">
    <cfRule type="cellIs" dxfId="2438" priority="349" operator="equal">
      <formula>$AA$2</formula>
    </cfRule>
    <cfRule type="cellIs" dxfId="2437" priority="350" operator="equal">
      <formula>$Z$2</formula>
    </cfRule>
    <cfRule type="cellIs" dxfId="2436" priority="351" operator="equal">
      <formula>$Y$2</formula>
    </cfRule>
    <cfRule type="cellIs" dxfId="2435" priority="352" operator="equal">
      <formula>$X$2</formula>
    </cfRule>
    <cfRule type="cellIs" dxfId="2434" priority="353" operator="equal">
      <formula>$W$2</formula>
    </cfRule>
    <cfRule type="cellIs" dxfId="2433" priority="354" operator="equal">
      <formula>$V$2</formula>
    </cfRule>
    <cfRule type="cellIs" dxfId="2432" priority="355" operator="equal">
      <formula>$U$2</formula>
    </cfRule>
    <cfRule type="cellIs" dxfId="2431" priority="356" operator="equal">
      <formula>$T$2</formula>
    </cfRule>
    <cfRule type="cellIs" dxfId="2430" priority="357" operator="equal">
      <formula>$S$2</formula>
    </cfRule>
    <cfRule type="cellIs" dxfId="2429" priority="358" operator="equal">
      <formula>$R$2</formula>
    </cfRule>
  </conditionalFormatting>
  <conditionalFormatting sqref="D15">
    <cfRule type="cellIs" dxfId="2428" priority="359" operator="equal">
      <formula>$P$2</formula>
    </cfRule>
  </conditionalFormatting>
  <conditionalFormatting sqref="D16">
    <cfRule type="cellIs" dxfId="2427" priority="348" operator="equal">
      <formula>$Q$2</formula>
    </cfRule>
  </conditionalFormatting>
  <conditionalFormatting sqref="D16">
    <cfRule type="cellIs" dxfId="2426" priority="337" operator="equal">
      <formula>$AA$2</formula>
    </cfRule>
    <cfRule type="cellIs" dxfId="2425" priority="338" operator="equal">
      <formula>$Z$2</formula>
    </cfRule>
    <cfRule type="cellIs" dxfId="2424" priority="339" operator="equal">
      <formula>$Y$2</formula>
    </cfRule>
    <cfRule type="cellIs" dxfId="2423" priority="340" operator="equal">
      <formula>$X$2</formula>
    </cfRule>
    <cfRule type="cellIs" dxfId="2422" priority="341" operator="equal">
      <formula>$W$2</formula>
    </cfRule>
    <cfRule type="cellIs" dxfId="2421" priority="342" operator="equal">
      <formula>$V$2</formula>
    </cfRule>
    <cfRule type="cellIs" dxfId="2420" priority="343" operator="equal">
      <formula>$U$2</formula>
    </cfRule>
    <cfRule type="cellIs" dxfId="2419" priority="344" operator="equal">
      <formula>$T$2</formula>
    </cfRule>
    <cfRule type="cellIs" dxfId="2418" priority="345" operator="equal">
      <formula>$S$2</formula>
    </cfRule>
    <cfRule type="cellIs" dxfId="2417" priority="346" operator="equal">
      <formula>$R$2</formula>
    </cfRule>
  </conditionalFormatting>
  <conditionalFormatting sqref="D16">
    <cfRule type="cellIs" dxfId="2416" priority="347" operator="equal">
      <formula>$P$2</formula>
    </cfRule>
  </conditionalFormatting>
  <conditionalFormatting sqref="D17">
    <cfRule type="cellIs" dxfId="2415" priority="336" operator="equal">
      <formula>$Q$2</formula>
    </cfRule>
  </conditionalFormatting>
  <conditionalFormatting sqref="D17">
    <cfRule type="cellIs" dxfId="2414" priority="325" operator="equal">
      <formula>$AA$2</formula>
    </cfRule>
    <cfRule type="cellIs" dxfId="2413" priority="326" operator="equal">
      <formula>$Z$2</formula>
    </cfRule>
    <cfRule type="cellIs" dxfId="2412" priority="327" operator="equal">
      <formula>$Y$2</formula>
    </cfRule>
    <cfRule type="cellIs" dxfId="2411" priority="328" operator="equal">
      <formula>$X$2</formula>
    </cfRule>
    <cfRule type="cellIs" dxfId="2410" priority="329" operator="equal">
      <formula>$W$2</formula>
    </cfRule>
    <cfRule type="cellIs" dxfId="2409" priority="330" operator="equal">
      <formula>$V$2</formula>
    </cfRule>
    <cfRule type="cellIs" dxfId="2408" priority="331" operator="equal">
      <formula>$U$2</formula>
    </cfRule>
    <cfRule type="cellIs" dxfId="2407" priority="332" operator="equal">
      <formula>$T$2</formula>
    </cfRule>
    <cfRule type="cellIs" dxfId="2406" priority="333" operator="equal">
      <formula>$S$2</formula>
    </cfRule>
    <cfRule type="cellIs" dxfId="2405" priority="334" operator="equal">
      <formula>$R$2</formula>
    </cfRule>
  </conditionalFormatting>
  <conditionalFormatting sqref="D17">
    <cfRule type="cellIs" dxfId="2404" priority="335" operator="equal">
      <formula>$P$2</formula>
    </cfRule>
  </conditionalFormatting>
  <conditionalFormatting sqref="D18">
    <cfRule type="cellIs" dxfId="2403" priority="324" operator="equal">
      <formula>$Q$2</formula>
    </cfRule>
  </conditionalFormatting>
  <conditionalFormatting sqref="D18">
    <cfRule type="cellIs" dxfId="2402" priority="313" operator="equal">
      <formula>$AA$2</formula>
    </cfRule>
    <cfRule type="cellIs" dxfId="2401" priority="314" operator="equal">
      <formula>$Z$2</formula>
    </cfRule>
    <cfRule type="cellIs" dxfId="2400" priority="315" operator="equal">
      <formula>$Y$2</formula>
    </cfRule>
    <cfRule type="cellIs" dxfId="2399" priority="316" operator="equal">
      <formula>$X$2</formula>
    </cfRule>
    <cfRule type="cellIs" dxfId="2398" priority="317" operator="equal">
      <formula>$W$2</formula>
    </cfRule>
    <cfRule type="cellIs" dxfId="2397" priority="318" operator="equal">
      <formula>$V$2</formula>
    </cfRule>
    <cfRule type="cellIs" dxfId="2396" priority="319" operator="equal">
      <formula>$U$2</formula>
    </cfRule>
    <cfRule type="cellIs" dxfId="2395" priority="320" operator="equal">
      <formula>$T$2</formula>
    </cfRule>
    <cfRule type="cellIs" dxfId="2394" priority="321" operator="equal">
      <formula>$S$2</formula>
    </cfRule>
    <cfRule type="cellIs" dxfId="2393" priority="322" operator="equal">
      <formula>$R$2</formula>
    </cfRule>
  </conditionalFormatting>
  <conditionalFormatting sqref="D18">
    <cfRule type="cellIs" dxfId="2392" priority="323" operator="equal">
      <formula>$P$2</formula>
    </cfRule>
  </conditionalFormatting>
  <conditionalFormatting sqref="D19">
    <cfRule type="cellIs" dxfId="2391" priority="312" operator="equal">
      <formula>$Q$2</formula>
    </cfRule>
  </conditionalFormatting>
  <conditionalFormatting sqref="D19">
    <cfRule type="cellIs" dxfId="2390" priority="301" operator="equal">
      <formula>$AA$2</formula>
    </cfRule>
    <cfRule type="cellIs" dxfId="2389" priority="302" operator="equal">
      <formula>$Z$2</formula>
    </cfRule>
    <cfRule type="cellIs" dxfId="2388" priority="303" operator="equal">
      <formula>$Y$2</formula>
    </cfRule>
    <cfRule type="cellIs" dxfId="2387" priority="304" operator="equal">
      <formula>$X$2</formula>
    </cfRule>
    <cfRule type="cellIs" dxfId="2386" priority="305" operator="equal">
      <formula>$W$2</formula>
    </cfRule>
    <cfRule type="cellIs" dxfId="2385" priority="306" operator="equal">
      <formula>$V$2</formula>
    </cfRule>
    <cfRule type="cellIs" dxfId="2384" priority="307" operator="equal">
      <formula>$U$2</formula>
    </cfRule>
    <cfRule type="cellIs" dxfId="2383" priority="308" operator="equal">
      <formula>$T$2</formula>
    </cfRule>
    <cfRule type="cellIs" dxfId="2382" priority="309" operator="equal">
      <formula>$S$2</formula>
    </cfRule>
    <cfRule type="cellIs" dxfId="2381" priority="310" operator="equal">
      <formula>$R$2</formula>
    </cfRule>
  </conditionalFormatting>
  <conditionalFormatting sqref="D19">
    <cfRule type="cellIs" dxfId="2380" priority="311" operator="equal">
      <formula>$P$2</formula>
    </cfRule>
  </conditionalFormatting>
  <conditionalFormatting sqref="D21">
    <cfRule type="cellIs" dxfId="2379" priority="300" operator="equal">
      <formula>$Q$2</formula>
    </cfRule>
  </conditionalFormatting>
  <conditionalFormatting sqref="D21">
    <cfRule type="cellIs" dxfId="2378" priority="289" operator="equal">
      <formula>$AA$2</formula>
    </cfRule>
    <cfRule type="cellIs" dxfId="2377" priority="290" operator="equal">
      <formula>$Z$2</formula>
    </cfRule>
    <cfRule type="cellIs" dxfId="2376" priority="291" operator="equal">
      <formula>$Y$2</formula>
    </cfRule>
    <cfRule type="cellIs" dxfId="2375" priority="292" operator="equal">
      <formula>$X$2</formula>
    </cfRule>
    <cfRule type="cellIs" dxfId="2374" priority="293" operator="equal">
      <formula>$W$2</formula>
    </cfRule>
    <cfRule type="cellIs" dxfId="2373" priority="294" operator="equal">
      <formula>$V$2</formula>
    </cfRule>
    <cfRule type="cellIs" dxfId="2372" priority="295" operator="equal">
      <formula>$U$2</formula>
    </cfRule>
    <cfRule type="cellIs" dxfId="2371" priority="296" operator="equal">
      <formula>$T$2</formula>
    </cfRule>
    <cfRule type="cellIs" dxfId="2370" priority="297" operator="equal">
      <formula>$S$2</formula>
    </cfRule>
    <cfRule type="cellIs" dxfId="2369" priority="298" operator="equal">
      <formula>$R$2</formula>
    </cfRule>
  </conditionalFormatting>
  <conditionalFormatting sqref="D21">
    <cfRule type="cellIs" dxfId="2368" priority="299" operator="equal">
      <formula>$P$2</formula>
    </cfRule>
  </conditionalFormatting>
  <conditionalFormatting sqref="D26">
    <cfRule type="cellIs" dxfId="2367" priority="288" operator="equal">
      <formula>$Q$2</formula>
    </cfRule>
  </conditionalFormatting>
  <conditionalFormatting sqref="D26">
    <cfRule type="cellIs" dxfId="2366" priority="277" operator="equal">
      <formula>$AA$2</formula>
    </cfRule>
    <cfRule type="cellIs" dxfId="2365" priority="278" operator="equal">
      <formula>$Z$2</formula>
    </cfRule>
    <cfRule type="cellIs" dxfId="2364" priority="279" operator="equal">
      <formula>$Y$2</formula>
    </cfRule>
    <cfRule type="cellIs" dxfId="2363" priority="280" operator="equal">
      <formula>$X$2</formula>
    </cfRule>
    <cfRule type="cellIs" dxfId="2362" priority="281" operator="equal">
      <formula>$W$2</formula>
    </cfRule>
    <cfRule type="cellIs" dxfId="2361" priority="282" operator="equal">
      <formula>$V$2</formula>
    </cfRule>
    <cfRule type="cellIs" dxfId="2360" priority="283" operator="equal">
      <formula>$U$2</formula>
    </cfRule>
    <cfRule type="cellIs" dxfId="2359" priority="284" operator="equal">
      <formula>$T$2</formula>
    </cfRule>
    <cfRule type="cellIs" dxfId="2358" priority="285" operator="equal">
      <formula>$S$2</formula>
    </cfRule>
    <cfRule type="cellIs" dxfId="2357" priority="286" operator="equal">
      <formula>$R$2</formula>
    </cfRule>
  </conditionalFormatting>
  <conditionalFormatting sqref="D26">
    <cfRule type="cellIs" dxfId="2356" priority="287" operator="equal">
      <formula>$P$2</formula>
    </cfRule>
  </conditionalFormatting>
  <conditionalFormatting sqref="D26">
    <cfRule type="cellIs" dxfId="2355" priority="276" operator="equal">
      <formula>$Q$2</formula>
    </cfRule>
  </conditionalFormatting>
  <conditionalFormatting sqref="D26">
    <cfRule type="cellIs" dxfId="2354" priority="265" operator="equal">
      <formula>$AA$2</formula>
    </cfRule>
    <cfRule type="cellIs" dxfId="2353" priority="266" operator="equal">
      <formula>$Z$2</formula>
    </cfRule>
    <cfRule type="cellIs" dxfId="2352" priority="267" operator="equal">
      <formula>$Y$2</formula>
    </cfRule>
    <cfRule type="cellIs" dxfId="2351" priority="268" operator="equal">
      <formula>$X$2</formula>
    </cfRule>
    <cfRule type="cellIs" dxfId="2350" priority="269" operator="equal">
      <formula>$W$2</formula>
    </cfRule>
    <cfRule type="cellIs" dxfId="2349" priority="270" operator="equal">
      <formula>$V$2</formula>
    </cfRule>
    <cfRule type="cellIs" dxfId="2348" priority="271" operator="equal">
      <formula>$U$2</formula>
    </cfRule>
    <cfRule type="cellIs" dxfId="2347" priority="272" operator="equal">
      <formula>$T$2</formula>
    </cfRule>
    <cfRule type="cellIs" dxfId="2346" priority="273" operator="equal">
      <formula>$S$2</formula>
    </cfRule>
    <cfRule type="cellIs" dxfId="2345" priority="274" operator="equal">
      <formula>$R$2</formula>
    </cfRule>
  </conditionalFormatting>
  <conditionalFormatting sqref="D26">
    <cfRule type="cellIs" dxfId="2344" priority="275" operator="equal">
      <formula>$P$2</formula>
    </cfRule>
  </conditionalFormatting>
  <conditionalFormatting sqref="D20">
    <cfRule type="cellIs" dxfId="2343" priority="264" operator="equal">
      <formula>$Q$2</formula>
    </cfRule>
  </conditionalFormatting>
  <conditionalFormatting sqref="D20">
    <cfRule type="cellIs" dxfId="2342" priority="253" operator="equal">
      <formula>$AA$2</formula>
    </cfRule>
    <cfRule type="cellIs" dxfId="2341" priority="254" operator="equal">
      <formula>$Z$2</formula>
    </cfRule>
    <cfRule type="cellIs" dxfId="2340" priority="255" operator="equal">
      <formula>$Y$2</formula>
    </cfRule>
    <cfRule type="cellIs" dxfId="2339" priority="256" operator="equal">
      <formula>$X$2</formula>
    </cfRule>
    <cfRule type="cellIs" dxfId="2338" priority="257" operator="equal">
      <formula>$W$2</formula>
    </cfRule>
    <cfRule type="cellIs" dxfId="2337" priority="258" operator="equal">
      <formula>$V$2</formula>
    </cfRule>
    <cfRule type="cellIs" dxfId="2336" priority="259" operator="equal">
      <formula>$U$2</formula>
    </cfRule>
    <cfRule type="cellIs" dxfId="2335" priority="260" operator="equal">
      <formula>$T$2</formula>
    </cfRule>
    <cfRule type="cellIs" dxfId="2334" priority="261" operator="equal">
      <formula>$S$2</formula>
    </cfRule>
    <cfRule type="cellIs" dxfId="2333" priority="262" operator="equal">
      <formula>$R$2</formula>
    </cfRule>
  </conditionalFormatting>
  <conditionalFormatting sqref="D20">
    <cfRule type="cellIs" dxfId="2332" priority="263" operator="equal">
      <formula>$P$2</formula>
    </cfRule>
  </conditionalFormatting>
  <conditionalFormatting sqref="D22:D23">
    <cfRule type="cellIs" dxfId="2331" priority="252" operator="equal">
      <formula>$Q$2</formula>
    </cfRule>
  </conditionalFormatting>
  <conditionalFormatting sqref="D22:D23">
    <cfRule type="cellIs" dxfId="2330" priority="241" operator="equal">
      <formula>$AA$2</formula>
    </cfRule>
    <cfRule type="cellIs" dxfId="2329" priority="242" operator="equal">
      <formula>$Z$2</formula>
    </cfRule>
    <cfRule type="cellIs" dxfId="2328" priority="243" operator="equal">
      <formula>$Y$2</formula>
    </cfRule>
    <cfRule type="cellIs" dxfId="2327" priority="244" operator="equal">
      <formula>$X$2</formula>
    </cfRule>
    <cfRule type="cellIs" dxfId="2326" priority="245" operator="equal">
      <formula>$W$2</formula>
    </cfRule>
    <cfRule type="cellIs" dxfId="2325" priority="246" operator="equal">
      <formula>$V$2</formula>
    </cfRule>
    <cfRule type="cellIs" dxfId="2324" priority="247" operator="equal">
      <formula>$U$2</formula>
    </cfRule>
    <cfRule type="cellIs" dxfId="2323" priority="248" operator="equal">
      <formula>$T$2</formula>
    </cfRule>
    <cfRule type="cellIs" dxfId="2322" priority="249" operator="equal">
      <formula>$S$2</formula>
    </cfRule>
    <cfRule type="cellIs" dxfId="2321" priority="250" operator="equal">
      <formula>$R$2</formula>
    </cfRule>
  </conditionalFormatting>
  <conditionalFormatting sqref="D22:D23">
    <cfRule type="cellIs" dxfId="2320" priority="251" operator="equal">
      <formula>$P$2</formula>
    </cfRule>
  </conditionalFormatting>
  <conditionalFormatting sqref="D24">
    <cfRule type="cellIs" dxfId="2319" priority="229" operator="equal">
      <formula>$AA$2</formula>
    </cfRule>
    <cfRule type="cellIs" dxfId="2318" priority="230" operator="equal">
      <formula>$Z$2</formula>
    </cfRule>
    <cfRule type="cellIs" dxfId="2317" priority="231" operator="equal">
      <formula>$Y$2</formula>
    </cfRule>
    <cfRule type="cellIs" dxfId="2316" priority="232" operator="equal">
      <formula>$X$2</formula>
    </cfRule>
    <cfRule type="cellIs" dxfId="2315" priority="233" operator="equal">
      <formula>$W$2</formula>
    </cfRule>
    <cfRule type="cellIs" dxfId="2314" priority="234" operator="equal">
      <formula>$V$2</formula>
    </cfRule>
    <cfRule type="cellIs" dxfId="2313" priority="235" operator="equal">
      <formula>$U$2</formula>
    </cfRule>
    <cfRule type="cellIs" dxfId="2312" priority="236" operator="equal">
      <formula>$T$2</formula>
    </cfRule>
    <cfRule type="cellIs" dxfId="2311" priority="237" operator="equal">
      <formula>$S$2</formula>
    </cfRule>
    <cfRule type="cellIs" dxfId="2310" priority="238" operator="equal">
      <formula>$R$2</formula>
    </cfRule>
  </conditionalFormatting>
  <conditionalFormatting sqref="D24">
    <cfRule type="cellIs" dxfId="2309" priority="240" operator="equal">
      <formula>$Q$2</formula>
    </cfRule>
  </conditionalFormatting>
  <conditionalFormatting sqref="D24">
    <cfRule type="cellIs" dxfId="2308" priority="239" operator="equal">
      <formula>$P$2</formula>
    </cfRule>
  </conditionalFormatting>
  <conditionalFormatting sqref="D25">
    <cfRule type="cellIs" dxfId="2307" priority="217" operator="equal">
      <formula>$AA$2</formula>
    </cfRule>
    <cfRule type="cellIs" dxfId="2306" priority="218" operator="equal">
      <formula>$Z$2</formula>
    </cfRule>
    <cfRule type="cellIs" dxfId="2305" priority="219" operator="equal">
      <formula>$Y$2</formula>
    </cfRule>
    <cfRule type="cellIs" dxfId="2304" priority="220" operator="equal">
      <formula>$X$2</formula>
    </cfRule>
    <cfRule type="cellIs" dxfId="2303" priority="221" operator="equal">
      <formula>$W$2</formula>
    </cfRule>
    <cfRule type="cellIs" dxfId="2302" priority="222" operator="equal">
      <formula>$V$2</formula>
    </cfRule>
    <cfRule type="cellIs" dxfId="2301" priority="223" operator="equal">
      <formula>$U$2</formula>
    </cfRule>
    <cfRule type="cellIs" dxfId="2300" priority="224" operator="equal">
      <formula>$T$2</formula>
    </cfRule>
    <cfRule type="cellIs" dxfId="2299" priority="225" operator="equal">
      <formula>$S$2</formula>
    </cfRule>
    <cfRule type="cellIs" dxfId="2298" priority="226" operator="equal">
      <formula>$R$2</formula>
    </cfRule>
  </conditionalFormatting>
  <conditionalFormatting sqref="D25">
    <cfRule type="cellIs" dxfId="2297" priority="228" operator="equal">
      <formula>$Q$2</formula>
    </cfRule>
  </conditionalFormatting>
  <conditionalFormatting sqref="D25">
    <cfRule type="cellIs" dxfId="2296" priority="227" operator="equal">
      <formula>$P$2</formula>
    </cfRule>
  </conditionalFormatting>
  <conditionalFormatting sqref="D36:D39">
    <cfRule type="cellIs" dxfId="2295" priority="121" operator="equal">
      <formula>$AA$2</formula>
    </cfRule>
    <cfRule type="cellIs" dxfId="2294" priority="122" operator="equal">
      <formula>$Z$2</formula>
    </cfRule>
    <cfRule type="cellIs" dxfId="2293" priority="123" operator="equal">
      <formula>$Y$2</formula>
    </cfRule>
    <cfRule type="cellIs" dxfId="2292" priority="124" operator="equal">
      <formula>$X$2</formula>
    </cfRule>
    <cfRule type="cellIs" dxfId="2291" priority="125" operator="equal">
      <formula>$W$2</formula>
    </cfRule>
    <cfRule type="cellIs" dxfId="2290" priority="126" operator="equal">
      <formula>$V$2</formula>
    </cfRule>
    <cfRule type="cellIs" dxfId="2289" priority="127" operator="equal">
      <formula>$U$2</formula>
    </cfRule>
    <cfRule type="cellIs" dxfId="2288" priority="128" operator="equal">
      <formula>$T$2</formula>
    </cfRule>
    <cfRule type="cellIs" dxfId="2287" priority="129" operator="equal">
      <formula>$S$2</formula>
    </cfRule>
    <cfRule type="cellIs" dxfId="2286" priority="130" operator="equal">
      <formula>$R$2</formula>
    </cfRule>
  </conditionalFormatting>
  <conditionalFormatting sqref="D27">
    <cfRule type="cellIs" dxfId="2285" priority="216" operator="equal">
      <formula>$Q$2</formula>
    </cfRule>
  </conditionalFormatting>
  <conditionalFormatting sqref="D27">
    <cfRule type="cellIs" dxfId="2284" priority="205" operator="equal">
      <formula>$AA$2</formula>
    </cfRule>
    <cfRule type="cellIs" dxfId="2283" priority="206" operator="equal">
      <formula>$Z$2</formula>
    </cfRule>
    <cfRule type="cellIs" dxfId="2282" priority="207" operator="equal">
      <formula>$Y$2</formula>
    </cfRule>
    <cfRule type="cellIs" dxfId="2281" priority="208" operator="equal">
      <formula>$X$2</formula>
    </cfRule>
    <cfRule type="cellIs" dxfId="2280" priority="209" operator="equal">
      <formula>$W$2</formula>
    </cfRule>
    <cfRule type="cellIs" dxfId="2279" priority="210" operator="equal">
      <formula>$V$2</formula>
    </cfRule>
    <cfRule type="cellIs" dxfId="2278" priority="211" operator="equal">
      <formula>$U$2</formula>
    </cfRule>
    <cfRule type="cellIs" dxfId="2277" priority="212" operator="equal">
      <formula>$T$2</formula>
    </cfRule>
    <cfRule type="cellIs" dxfId="2276" priority="213" operator="equal">
      <formula>$S$2</formula>
    </cfRule>
    <cfRule type="cellIs" dxfId="2275" priority="214" operator="equal">
      <formula>$R$2</formula>
    </cfRule>
  </conditionalFormatting>
  <conditionalFormatting sqref="D27">
    <cfRule type="cellIs" dxfId="2274" priority="215" operator="equal">
      <formula>$P$2</formula>
    </cfRule>
  </conditionalFormatting>
  <conditionalFormatting sqref="D27">
    <cfRule type="cellIs" dxfId="2273" priority="204" operator="equal">
      <formula>$Q$2</formula>
    </cfRule>
  </conditionalFormatting>
  <conditionalFormatting sqref="D27">
    <cfRule type="cellIs" dxfId="2272" priority="193" operator="equal">
      <formula>$AA$2</formula>
    </cfRule>
    <cfRule type="cellIs" dxfId="2271" priority="194" operator="equal">
      <formula>$Z$2</formula>
    </cfRule>
    <cfRule type="cellIs" dxfId="2270" priority="195" operator="equal">
      <formula>$Y$2</formula>
    </cfRule>
    <cfRule type="cellIs" dxfId="2269" priority="196" operator="equal">
      <formula>$X$2</formula>
    </cfRule>
    <cfRule type="cellIs" dxfId="2268" priority="197" operator="equal">
      <formula>$W$2</formula>
    </cfRule>
    <cfRule type="cellIs" dxfId="2267" priority="198" operator="equal">
      <formula>$V$2</formula>
    </cfRule>
    <cfRule type="cellIs" dxfId="2266" priority="199" operator="equal">
      <formula>$U$2</formula>
    </cfRule>
    <cfRule type="cellIs" dxfId="2265" priority="200" operator="equal">
      <formula>$T$2</formula>
    </cfRule>
    <cfRule type="cellIs" dxfId="2264" priority="201" operator="equal">
      <formula>$S$2</formula>
    </cfRule>
    <cfRule type="cellIs" dxfId="2263" priority="202" operator="equal">
      <formula>$R$2</formula>
    </cfRule>
  </conditionalFormatting>
  <conditionalFormatting sqref="D27">
    <cfRule type="cellIs" dxfId="2262" priority="203" operator="equal">
      <formula>$P$2</formula>
    </cfRule>
  </conditionalFormatting>
  <conditionalFormatting sqref="D28">
    <cfRule type="cellIs" dxfId="2261" priority="192" operator="equal">
      <formula>$Q$2</formula>
    </cfRule>
  </conditionalFormatting>
  <conditionalFormatting sqref="D28">
    <cfRule type="cellIs" dxfId="2260" priority="181" operator="equal">
      <formula>$AA$2</formula>
    </cfRule>
    <cfRule type="cellIs" dxfId="2259" priority="182" operator="equal">
      <formula>$Z$2</formula>
    </cfRule>
    <cfRule type="cellIs" dxfId="2258" priority="183" operator="equal">
      <formula>$Y$2</formula>
    </cfRule>
    <cfRule type="cellIs" dxfId="2257" priority="184" operator="equal">
      <formula>$X$2</formula>
    </cfRule>
    <cfRule type="cellIs" dxfId="2256" priority="185" operator="equal">
      <formula>$W$2</formula>
    </cfRule>
    <cfRule type="cellIs" dxfId="2255" priority="186" operator="equal">
      <formula>$V$2</formula>
    </cfRule>
    <cfRule type="cellIs" dxfId="2254" priority="187" operator="equal">
      <formula>$U$2</formula>
    </cfRule>
    <cfRule type="cellIs" dxfId="2253" priority="188" operator="equal">
      <formula>$T$2</formula>
    </cfRule>
    <cfRule type="cellIs" dxfId="2252" priority="189" operator="equal">
      <formula>$S$2</formula>
    </cfRule>
    <cfRule type="cellIs" dxfId="2251" priority="190" operator="equal">
      <formula>$R$2</formula>
    </cfRule>
  </conditionalFormatting>
  <conditionalFormatting sqref="D28">
    <cfRule type="cellIs" dxfId="2250" priority="191" operator="equal">
      <formula>$P$2</formula>
    </cfRule>
  </conditionalFormatting>
  <conditionalFormatting sqref="D28">
    <cfRule type="cellIs" dxfId="2249" priority="180" operator="equal">
      <formula>$Q$2</formula>
    </cfRule>
  </conditionalFormatting>
  <conditionalFormatting sqref="D28">
    <cfRule type="cellIs" dxfId="2248" priority="169" operator="equal">
      <formula>$AA$2</formula>
    </cfRule>
    <cfRule type="cellIs" dxfId="2247" priority="170" operator="equal">
      <formula>$Z$2</formula>
    </cfRule>
    <cfRule type="cellIs" dxfId="2246" priority="171" operator="equal">
      <formula>$Y$2</formula>
    </cfRule>
    <cfRule type="cellIs" dxfId="2245" priority="172" operator="equal">
      <formula>$X$2</formula>
    </cfRule>
    <cfRule type="cellIs" dxfId="2244" priority="173" operator="equal">
      <formula>$W$2</formula>
    </cfRule>
    <cfRule type="cellIs" dxfId="2243" priority="174" operator="equal">
      <formula>$V$2</formula>
    </cfRule>
    <cfRule type="cellIs" dxfId="2242" priority="175" operator="equal">
      <formula>$U$2</formula>
    </cfRule>
    <cfRule type="cellIs" dxfId="2241" priority="176" operator="equal">
      <formula>$T$2</formula>
    </cfRule>
    <cfRule type="cellIs" dxfId="2240" priority="177" operator="equal">
      <formula>$S$2</formula>
    </cfRule>
    <cfRule type="cellIs" dxfId="2239" priority="178" operator="equal">
      <formula>$R$2</formula>
    </cfRule>
  </conditionalFormatting>
  <conditionalFormatting sqref="D28">
    <cfRule type="cellIs" dxfId="2238" priority="179" operator="equal">
      <formula>$P$2</formula>
    </cfRule>
  </conditionalFormatting>
  <conditionalFormatting sqref="D29:D35">
    <cfRule type="cellIs" dxfId="2237" priority="168" operator="equal">
      <formula>$Q$2</formula>
    </cfRule>
  </conditionalFormatting>
  <conditionalFormatting sqref="D29:D35">
    <cfRule type="cellIs" dxfId="2236" priority="157" operator="equal">
      <formula>$AA$2</formula>
    </cfRule>
    <cfRule type="cellIs" dxfId="2235" priority="158" operator="equal">
      <formula>$Z$2</formula>
    </cfRule>
    <cfRule type="cellIs" dxfId="2234" priority="159" operator="equal">
      <formula>$Y$2</formula>
    </cfRule>
    <cfRule type="cellIs" dxfId="2233" priority="160" operator="equal">
      <formula>$X$2</formula>
    </cfRule>
    <cfRule type="cellIs" dxfId="2232" priority="161" operator="equal">
      <formula>$W$2</formula>
    </cfRule>
    <cfRule type="cellIs" dxfId="2231" priority="162" operator="equal">
      <formula>$V$2</formula>
    </cfRule>
    <cfRule type="cellIs" dxfId="2230" priority="163" operator="equal">
      <formula>$U$2</formula>
    </cfRule>
    <cfRule type="cellIs" dxfId="2229" priority="164" operator="equal">
      <formula>$T$2</formula>
    </cfRule>
    <cfRule type="cellIs" dxfId="2228" priority="165" operator="equal">
      <formula>$S$2</formula>
    </cfRule>
    <cfRule type="cellIs" dxfId="2227" priority="166" operator="equal">
      <formula>$R$2</formula>
    </cfRule>
  </conditionalFormatting>
  <conditionalFormatting sqref="D29:D35">
    <cfRule type="cellIs" dxfId="2226" priority="167" operator="equal">
      <formula>$P$2</formula>
    </cfRule>
  </conditionalFormatting>
  <conditionalFormatting sqref="D29:D35">
    <cfRule type="cellIs" dxfId="2225" priority="156" operator="equal">
      <formula>$Q$2</formula>
    </cfRule>
  </conditionalFormatting>
  <conditionalFormatting sqref="D29:D35">
    <cfRule type="cellIs" dxfId="2224" priority="145" operator="equal">
      <formula>$AA$2</formula>
    </cfRule>
    <cfRule type="cellIs" dxfId="2223" priority="146" operator="equal">
      <formula>$Z$2</formula>
    </cfRule>
    <cfRule type="cellIs" dxfId="2222" priority="147" operator="equal">
      <formula>$Y$2</formula>
    </cfRule>
    <cfRule type="cellIs" dxfId="2221" priority="148" operator="equal">
      <formula>$X$2</formula>
    </cfRule>
    <cfRule type="cellIs" dxfId="2220" priority="149" operator="equal">
      <formula>$W$2</formula>
    </cfRule>
    <cfRule type="cellIs" dxfId="2219" priority="150" operator="equal">
      <formula>$V$2</formula>
    </cfRule>
    <cfRule type="cellIs" dxfId="2218" priority="151" operator="equal">
      <formula>$U$2</formula>
    </cfRule>
    <cfRule type="cellIs" dxfId="2217" priority="152" operator="equal">
      <formula>$T$2</formula>
    </cfRule>
    <cfRule type="cellIs" dxfId="2216" priority="153" operator="equal">
      <formula>$S$2</formula>
    </cfRule>
    <cfRule type="cellIs" dxfId="2215" priority="154" operator="equal">
      <formula>$R$2</formula>
    </cfRule>
  </conditionalFormatting>
  <conditionalFormatting sqref="D29:D35">
    <cfRule type="cellIs" dxfId="2214" priority="155" operator="equal">
      <formula>$P$2</formula>
    </cfRule>
  </conditionalFormatting>
  <conditionalFormatting sqref="D36:D39">
    <cfRule type="cellIs" dxfId="2213" priority="144" operator="equal">
      <formula>$Q$2</formula>
    </cfRule>
  </conditionalFormatting>
  <conditionalFormatting sqref="D36:D39">
    <cfRule type="cellIs" dxfId="2212" priority="133" operator="equal">
      <formula>$AA$2</formula>
    </cfRule>
    <cfRule type="cellIs" dxfId="2211" priority="134" operator="equal">
      <formula>$Z$2</formula>
    </cfRule>
    <cfRule type="cellIs" dxfId="2210" priority="135" operator="equal">
      <formula>$Y$2</formula>
    </cfRule>
    <cfRule type="cellIs" dxfId="2209" priority="136" operator="equal">
      <formula>$X$2</formula>
    </cfRule>
    <cfRule type="cellIs" dxfId="2208" priority="137" operator="equal">
      <formula>$W$2</formula>
    </cfRule>
    <cfRule type="cellIs" dxfId="2207" priority="138" operator="equal">
      <formula>$V$2</formula>
    </cfRule>
    <cfRule type="cellIs" dxfId="2206" priority="139" operator="equal">
      <formula>$U$2</formula>
    </cfRule>
    <cfRule type="cellIs" dxfId="2205" priority="140" operator="equal">
      <formula>$T$2</formula>
    </cfRule>
    <cfRule type="cellIs" dxfId="2204" priority="141" operator="equal">
      <formula>$S$2</formula>
    </cfRule>
    <cfRule type="cellIs" dxfId="2203" priority="142" operator="equal">
      <formula>$R$2</formula>
    </cfRule>
  </conditionalFormatting>
  <conditionalFormatting sqref="D36:D39">
    <cfRule type="cellIs" dxfId="2202" priority="143" operator="equal">
      <formula>$P$2</formula>
    </cfRule>
  </conditionalFormatting>
  <conditionalFormatting sqref="D36:D39">
    <cfRule type="cellIs" dxfId="2201" priority="132" operator="equal">
      <formula>$Q$2</formula>
    </cfRule>
  </conditionalFormatting>
  <conditionalFormatting sqref="D36:D39">
    <cfRule type="cellIs" dxfId="2200" priority="131" operator="equal">
      <formula>$P$2</formula>
    </cfRule>
  </conditionalFormatting>
  <conditionalFormatting sqref="D46">
    <cfRule type="cellIs" dxfId="2199" priority="25" operator="equal">
      <formula>$AA$2</formula>
    </cfRule>
    <cfRule type="cellIs" dxfId="2198" priority="26" operator="equal">
      <formula>$Z$2</formula>
    </cfRule>
    <cfRule type="cellIs" dxfId="2197" priority="27" operator="equal">
      <formula>$Y$2</formula>
    </cfRule>
    <cfRule type="cellIs" dxfId="2196" priority="28" operator="equal">
      <formula>$X$2</formula>
    </cfRule>
    <cfRule type="cellIs" dxfId="2195" priority="29" operator="equal">
      <formula>$W$2</formula>
    </cfRule>
    <cfRule type="cellIs" dxfId="2194" priority="30" operator="equal">
      <formula>$V$2</formula>
    </cfRule>
    <cfRule type="cellIs" dxfId="2193" priority="31" operator="equal">
      <formula>$U$2</formula>
    </cfRule>
    <cfRule type="cellIs" dxfId="2192" priority="32" operator="equal">
      <formula>$T$2</formula>
    </cfRule>
    <cfRule type="cellIs" dxfId="2191" priority="33" operator="equal">
      <formula>$S$2</formula>
    </cfRule>
    <cfRule type="cellIs" dxfId="2190" priority="34" operator="equal">
      <formula>$R$2</formula>
    </cfRule>
  </conditionalFormatting>
  <conditionalFormatting sqref="D40">
    <cfRule type="cellIs" dxfId="2189" priority="97" operator="equal">
      <formula>$AA$2</formula>
    </cfRule>
    <cfRule type="cellIs" dxfId="2188" priority="98" operator="equal">
      <formula>$Z$2</formula>
    </cfRule>
    <cfRule type="cellIs" dxfId="2187" priority="99" operator="equal">
      <formula>$Y$2</formula>
    </cfRule>
    <cfRule type="cellIs" dxfId="2186" priority="100" operator="equal">
      <formula>$X$2</formula>
    </cfRule>
    <cfRule type="cellIs" dxfId="2185" priority="101" operator="equal">
      <formula>$W$2</formula>
    </cfRule>
    <cfRule type="cellIs" dxfId="2184" priority="102" operator="equal">
      <formula>$V$2</formula>
    </cfRule>
    <cfRule type="cellIs" dxfId="2183" priority="103" operator="equal">
      <formula>$U$2</formula>
    </cfRule>
    <cfRule type="cellIs" dxfId="2182" priority="104" operator="equal">
      <formula>$T$2</formula>
    </cfRule>
    <cfRule type="cellIs" dxfId="2181" priority="105" operator="equal">
      <formula>$S$2</formula>
    </cfRule>
    <cfRule type="cellIs" dxfId="2180" priority="106" operator="equal">
      <formula>$R$2</formula>
    </cfRule>
  </conditionalFormatting>
  <conditionalFormatting sqref="D40">
    <cfRule type="cellIs" dxfId="2179" priority="120" operator="equal">
      <formula>$Q$2</formula>
    </cfRule>
  </conditionalFormatting>
  <conditionalFormatting sqref="D40">
    <cfRule type="cellIs" dxfId="2178" priority="109" operator="equal">
      <formula>$AA$2</formula>
    </cfRule>
    <cfRule type="cellIs" dxfId="2177" priority="110" operator="equal">
      <formula>$Z$2</formula>
    </cfRule>
    <cfRule type="cellIs" dxfId="2176" priority="111" operator="equal">
      <formula>$Y$2</formula>
    </cfRule>
    <cfRule type="cellIs" dxfId="2175" priority="112" operator="equal">
      <formula>$X$2</formula>
    </cfRule>
    <cfRule type="cellIs" dxfId="2174" priority="113" operator="equal">
      <formula>$W$2</formula>
    </cfRule>
    <cfRule type="cellIs" dxfId="2173" priority="114" operator="equal">
      <formula>$V$2</formula>
    </cfRule>
    <cfRule type="cellIs" dxfId="2172" priority="115" operator="equal">
      <formula>$U$2</formula>
    </cfRule>
    <cfRule type="cellIs" dxfId="2171" priority="116" operator="equal">
      <formula>$T$2</formula>
    </cfRule>
    <cfRule type="cellIs" dxfId="2170" priority="117" operator="equal">
      <formula>$S$2</formula>
    </cfRule>
    <cfRule type="cellIs" dxfId="2169" priority="118" operator="equal">
      <formula>$R$2</formula>
    </cfRule>
  </conditionalFormatting>
  <conditionalFormatting sqref="D40">
    <cfRule type="cellIs" dxfId="2168" priority="119" operator="equal">
      <formula>$P$2</formula>
    </cfRule>
  </conditionalFormatting>
  <conditionalFormatting sqref="D40">
    <cfRule type="cellIs" dxfId="2167" priority="108" operator="equal">
      <formula>$Q$2</formula>
    </cfRule>
  </conditionalFormatting>
  <conditionalFormatting sqref="D40">
    <cfRule type="cellIs" dxfId="2166" priority="107" operator="equal">
      <formula>$P$2</formula>
    </cfRule>
  </conditionalFormatting>
  <conditionalFormatting sqref="D41">
    <cfRule type="cellIs" dxfId="2165" priority="73" operator="equal">
      <formula>$AA$2</formula>
    </cfRule>
    <cfRule type="cellIs" dxfId="2164" priority="74" operator="equal">
      <formula>$Z$2</formula>
    </cfRule>
    <cfRule type="cellIs" dxfId="2163" priority="75" operator="equal">
      <formula>$Y$2</formula>
    </cfRule>
    <cfRule type="cellIs" dxfId="2162" priority="76" operator="equal">
      <formula>$X$2</formula>
    </cfRule>
    <cfRule type="cellIs" dxfId="2161" priority="77" operator="equal">
      <formula>$W$2</formula>
    </cfRule>
    <cfRule type="cellIs" dxfId="2160" priority="78" operator="equal">
      <formula>$V$2</formula>
    </cfRule>
    <cfRule type="cellIs" dxfId="2159" priority="79" operator="equal">
      <formula>$U$2</formula>
    </cfRule>
    <cfRule type="cellIs" dxfId="2158" priority="80" operator="equal">
      <formula>$T$2</formula>
    </cfRule>
    <cfRule type="cellIs" dxfId="2157" priority="81" operator="equal">
      <formula>$S$2</formula>
    </cfRule>
    <cfRule type="cellIs" dxfId="2156" priority="82" operator="equal">
      <formula>$R$2</formula>
    </cfRule>
  </conditionalFormatting>
  <conditionalFormatting sqref="D41">
    <cfRule type="cellIs" dxfId="2155" priority="96" operator="equal">
      <formula>$Q$2</formula>
    </cfRule>
  </conditionalFormatting>
  <conditionalFormatting sqref="D41">
    <cfRule type="cellIs" dxfId="2154" priority="85" operator="equal">
      <formula>$AA$2</formula>
    </cfRule>
    <cfRule type="cellIs" dxfId="2153" priority="86" operator="equal">
      <formula>$Z$2</formula>
    </cfRule>
    <cfRule type="cellIs" dxfId="2152" priority="87" operator="equal">
      <formula>$Y$2</formula>
    </cfRule>
    <cfRule type="cellIs" dxfId="2151" priority="88" operator="equal">
      <formula>$X$2</formula>
    </cfRule>
    <cfRule type="cellIs" dxfId="2150" priority="89" operator="equal">
      <formula>$W$2</formula>
    </cfRule>
    <cfRule type="cellIs" dxfId="2149" priority="90" operator="equal">
      <formula>$V$2</formula>
    </cfRule>
    <cfRule type="cellIs" dxfId="2148" priority="91" operator="equal">
      <formula>$U$2</formula>
    </cfRule>
    <cfRule type="cellIs" dxfId="2147" priority="92" operator="equal">
      <formula>$T$2</formula>
    </cfRule>
    <cfRule type="cellIs" dxfId="2146" priority="93" operator="equal">
      <formula>$S$2</formula>
    </cfRule>
    <cfRule type="cellIs" dxfId="2145" priority="94" operator="equal">
      <formula>$R$2</formula>
    </cfRule>
  </conditionalFormatting>
  <conditionalFormatting sqref="D41">
    <cfRule type="cellIs" dxfId="2144" priority="95" operator="equal">
      <formula>$P$2</formula>
    </cfRule>
  </conditionalFormatting>
  <conditionalFormatting sqref="D41">
    <cfRule type="cellIs" dxfId="2143" priority="84" operator="equal">
      <formula>$Q$2</formula>
    </cfRule>
  </conditionalFormatting>
  <conditionalFormatting sqref="D41">
    <cfRule type="cellIs" dxfId="2142" priority="83" operator="equal">
      <formula>$P$2</formula>
    </cfRule>
  </conditionalFormatting>
  <conditionalFormatting sqref="D42 D44:D45">
    <cfRule type="cellIs" dxfId="2141" priority="49" operator="equal">
      <formula>$AA$2</formula>
    </cfRule>
    <cfRule type="cellIs" dxfId="2140" priority="50" operator="equal">
      <formula>$Z$2</formula>
    </cfRule>
    <cfRule type="cellIs" dxfId="2139" priority="51" operator="equal">
      <formula>$Y$2</formula>
    </cfRule>
    <cfRule type="cellIs" dxfId="2138" priority="52" operator="equal">
      <formula>$X$2</formula>
    </cfRule>
    <cfRule type="cellIs" dxfId="2137" priority="53" operator="equal">
      <formula>$W$2</formula>
    </cfRule>
    <cfRule type="cellIs" dxfId="2136" priority="54" operator="equal">
      <formula>$V$2</formula>
    </cfRule>
    <cfRule type="cellIs" dxfId="2135" priority="55" operator="equal">
      <formula>$U$2</formula>
    </cfRule>
    <cfRule type="cellIs" dxfId="2134" priority="56" operator="equal">
      <formula>$T$2</formula>
    </cfRule>
    <cfRule type="cellIs" dxfId="2133" priority="57" operator="equal">
      <formula>$S$2</formula>
    </cfRule>
    <cfRule type="cellIs" dxfId="2132" priority="58" operator="equal">
      <formula>$R$2</formula>
    </cfRule>
  </conditionalFormatting>
  <conditionalFormatting sqref="D42 D44:D45">
    <cfRule type="cellIs" dxfId="2131" priority="72" operator="equal">
      <formula>$Q$2</formula>
    </cfRule>
  </conditionalFormatting>
  <conditionalFormatting sqref="D42 D44:D45">
    <cfRule type="cellIs" dxfId="2130" priority="61" operator="equal">
      <formula>$AA$2</formula>
    </cfRule>
    <cfRule type="cellIs" dxfId="2129" priority="62" operator="equal">
      <formula>$Z$2</formula>
    </cfRule>
    <cfRule type="cellIs" dxfId="2128" priority="63" operator="equal">
      <formula>$Y$2</formula>
    </cfRule>
    <cfRule type="cellIs" dxfId="2127" priority="64" operator="equal">
      <formula>$X$2</formula>
    </cfRule>
    <cfRule type="cellIs" dxfId="2126" priority="65" operator="equal">
      <formula>$W$2</formula>
    </cfRule>
    <cfRule type="cellIs" dxfId="2125" priority="66" operator="equal">
      <formula>$V$2</formula>
    </cfRule>
    <cfRule type="cellIs" dxfId="2124" priority="67" operator="equal">
      <formula>$U$2</formula>
    </cfRule>
    <cfRule type="cellIs" dxfId="2123" priority="68" operator="equal">
      <formula>$T$2</formula>
    </cfRule>
    <cfRule type="cellIs" dxfId="2122" priority="69" operator="equal">
      <formula>$S$2</formula>
    </cfRule>
    <cfRule type="cellIs" dxfId="2121" priority="70" operator="equal">
      <formula>$R$2</formula>
    </cfRule>
  </conditionalFormatting>
  <conditionalFormatting sqref="D42 D44:D45">
    <cfRule type="cellIs" dxfId="2120" priority="71" operator="equal">
      <formula>$P$2</formula>
    </cfRule>
  </conditionalFormatting>
  <conditionalFormatting sqref="D42 D44:D45">
    <cfRule type="cellIs" dxfId="2119" priority="60" operator="equal">
      <formula>$Q$2</formula>
    </cfRule>
  </conditionalFormatting>
  <conditionalFormatting sqref="D42 D44:D45">
    <cfRule type="cellIs" dxfId="2118" priority="59" operator="equal">
      <formula>$P$2</formula>
    </cfRule>
  </conditionalFormatting>
  <conditionalFormatting sqref="D46">
    <cfRule type="cellIs" dxfId="2117" priority="48" operator="equal">
      <formula>$Q$2</formula>
    </cfRule>
  </conditionalFormatting>
  <conditionalFormatting sqref="D46">
    <cfRule type="cellIs" dxfId="2116" priority="37" operator="equal">
      <formula>$AA$2</formula>
    </cfRule>
    <cfRule type="cellIs" dxfId="2115" priority="38" operator="equal">
      <formula>$Z$2</formula>
    </cfRule>
    <cfRule type="cellIs" dxfId="2114" priority="39" operator="equal">
      <formula>$Y$2</formula>
    </cfRule>
    <cfRule type="cellIs" dxfId="2113" priority="40" operator="equal">
      <formula>$X$2</formula>
    </cfRule>
    <cfRule type="cellIs" dxfId="2112" priority="41" operator="equal">
      <formula>$W$2</formula>
    </cfRule>
    <cfRule type="cellIs" dxfId="2111" priority="42" operator="equal">
      <formula>$V$2</formula>
    </cfRule>
    <cfRule type="cellIs" dxfId="2110" priority="43" operator="equal">
      <formula>$U$2</formula>
    </cfRule>
    <cfRule type="cellIs" dxfId="2109" priority="44" operator="equal">
      <formula>$T$2</formula>
    </cfRule>
    <cfRule type="cellIs" dxfId="2108" priority="45" operator="equal">
      <formula>$S$2</formula>
    </cfRule>
    <cfRule type="cellIs" dxfId="2107" priority="46" operator="equal">
      <formula>$R$2</formula>
    </cfRule>
  </conditionalFormatting>
  <conditionalFormatting sqref="D46">
    <cfRule type="cellIs" dxfId="2106" priority="47" operator="equal">
      <formula>$P$2</formula>
    </cfRule>
  </conditionalFormatting>
  <conditionalFormatting sqref="D46">
    <cfRule type="cellIs" dxfId="2105" priority="36" operator="equal">
      <formula>$Q$2</formula>
    </cfRule>
  </conditionalFormatting>
  <conditionalFormatting sqref="D46">
    <cfRule type="cellIs" dxfId="2104" priority="35" operator="equal">
      <formula>$P$2</formula>
    </cfRule>
  </conditionalFormatting>
  <conditionalFormatting sqref="D43">
    <cfRule type="cellIs" dxfId="2103" priority="1" operator="equal">
      <formula>$AA$2</formula>
    </cfRule>
    <cfRule type="cellIs" dxfId="2102" priority="2" operator="equal">
      <formula>$Z$2</formula>
    </cfRule>
    <cfRule type="cellIs" dxfId="2101" priority="3" operator="equal">
      <formula>$Y$2</formula>
    </cfRule>
    <cfRule type="cellIs" dxfId="2100" priority="4" operator="equal">
      <formula>$X$2</formula>
    </cfRule>
    <cfRule type="cellIs" dxfId="2099" priority="5" operator="equal">
      <formula>$W$2</formula>
    </cfRule>
    <cfRule type="cellIs" dxfId="2098" priority="6" operator="equal">
      <formula>$V$2</formula>
    </cfRule>
    <cfRule type="cellIs" dxfId="2097" priority="7" operator="equal">
      <formula>$U$2</formula>
    </cfRule>
    <cfRule type="cellIs" dxfId="2096" priority="8" operator="equal">
      <formula>$T$2</formula>
    </cfRule>
    <cfRule type="cellIs" dxfId="2095" priority="9" operator="equal">
      <formula>$S$2</formula>
    </cfRule>
    <cfRule type="cellIs" dxfId="2094" priority="10" operator="equal">
      <formula>$R$2</formula>
    </cfRule>
  </conditionalFormatting>
  <conditionalFormatting sqref="D43">
    <cfRule type="cellIs" dxfId="2093" priority="24" operator="equal">
      <formula>$Q$2</formula>
    </cfRule>
  </conditionalFormatting>
  <conditionalFormatting sqref="D43">
    <cfRule type="cellIs" dxfId="2092" priority="13" operator="equal">
      <formula>$AA$2</formula>
    </cfRule>
    <cfRule type="cellIs" dxfId="2091" priority="14" operator="equal">
      <formula>$Z$2</formula>
    </cfRule>
    <cfRule type="cellIs" dxfId="2090" priority="15" operator="equal">
      <formula>$Y$2</formula>
    </cfRule>
    <cfRule type="cellIs" dxfId="2089" priority="16" operator="equal">
      <formula>$X$2</formula>
    </cfRule>
    <cfRule type="cellIs" dxfId="2088" priority="17" operator="equal">
      <formula>$W$2</formula>
    </cfRule>
    <cfRule type="cellIs" dxfId="2087" priority="18" operator="equal">
      <formula>$V$2</formula>
    </cfRule>
    <cfRule type="cellIs" dxfId="2086" priority="19" operator="equal">
      <formula>$U$2</formula>
    </cfRule>
    <cfRule type="cellIs" dxfId="2085" priority="20" operator="equal">
      <formula>$T$2</formula>
    </cfRule>
    <cfRule type="cellIs" dxfId="2084" priority="21" operator="equal">
      <formula>$S$2</formula>
    </cfRule>
    <cfRule type="cellIs" dxfId="2083" priority="22" operator="equal">
      <formula>$R$2</formula>
    </cfRule>
  </conditionalFormatting>
  <conditionalFormatting sqref="D43">
    <cfRule type="cellIs" dxfId="2082" priority="23" operator="equal">
      <formula>$P$2</formula>
    </cfRule>
  </conditionalFormatting>
  <conditionalFormatting sqref="D43">
    <cfRule type="cellIs" dxfId="2081" priority="12" operator="equal">
      <formula>$Q$2</formula>
    </cfRule>
  </conditionalFormatting>
  <conditionalFormatting sqref="D43">
    <cfRule type="cellIs" dxfId="2080" priority="11" operator="equal">
      <formula>$P$2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54"/>
  <sheetViews>
    <sheetView showGridLines="0" rightToLeft="1" topLeftCell="A10" zoomScaleNormal="100" workbookViewId="0">
      <selection activeCell="G23" sqref="G23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33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28</v>
      </c>
      <c r="G2" s="18"/>
      <c r="H2" s="18"/>
      <c r="I2" s="64" t="e">
        <f>SUM(J:J)/COUNT(J:J)</f>
        <v>#DIV/0!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138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113</v>
      </c>
      <c r="C4" s="142" t="s">
        <v>90</v>
      </c>
      <c r="D4" s="149" t="s">
        <v>110</v>
      </c>
      <c r="E4" s="141" t="s">
        <v>153</v>
      </c>
      <c r="F4" s="141" t="s">
        <v>150</v>
      </c>
      <c r="G4" s="65" t="s">
        <v>149</v>
      </c>
      <c r="H4" s="84"/>
      <c r="I4" s="56"/>
      <c r="J4" s="56"/>
      <c r="K4" s="139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113</v>
      </c>
      <c r="C5" s="142" t="s">
        <v>90</v>
      </c>
      <c r="D5" s="149" t="s">
        <v>110</v>
      </c>
      <c r="E5" s="141" t="s">
        <v>153</v>
      </c>
      <c r="F5" s="141" t="s">
        <v>151</v>
      </c>
      <c r="G5" s="65" t="s">
        <v>149</v>
      </c>
      <c r="H5" s="87"/>
      <c r="I5" s="31"/>
      <c r="J5" s="31"/>
      <c r="K5" s="135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113</v>
      </c>
      <c r="C6" s="142" t="s">
        <v>90</v>
      </c>
      <c r="D6" s="149" t="s">
        <v>110</v>
      </c>
      <c r="E6" s="141" t="s">
        <v>153</v>
      </c>
      <c r="F6" s="143" t="s">
        <v>152</v>
      </c>
      <c r="G6" s="65" t="s">
        <v>149</v>
      </c>
      <c r="H6" s="87"/>
      <c r="I6" s="31"/>
      <c r="J6" s="31"/>
      <c r="K6" s="135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113</v>
      </c>
      <c r="C7" s="142" t="s">
        <v>90</v>
      </c>
      <c r="D7" s="149" t="s">
        <v>110</v>
      </c>
      <c r="E7" s="143" t="s">
        <v>158</v>
      </c>
      <c r="F7" s="65" t="s">
        <v>154</v>
      </c>
      <c r="G7" s="141" t="s">
        <v>156</v>
      </c>
      <c r="H7" s="87"/>
      <c r="I7" s="31"/>
      <c r="J7" s="31"/>
      <c r="K7" s="135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customHeight="1" x14ac:dyDescent="0.45">
      <c r="A8" s="65">
        <v>5</v>
      </c>
      <c r="B8" s="65" t="s">
        <v>113</v>
      </c>
      <c r="C8" s="142" t="s">
        <v>90</v>
      </c>
      <c r="D8" s="149" t="s">
        <v>110</v>
      </c>
      <c r="E8" s="143" t="s">
        <v>159</v>
      </c>
      <c r="F8" s="65" t="s">
        <v>155</v>
      </c>
      <c r="G8" s="141" t="s">
        <v>157</v>
      </c>
      <c r="H8" s="87"/>
      <c r="I8" s="31"/>
      <c r="J8" s="31"/>
      <c r="K8" s="135"/>
      <c r="O8" s="86" t="e">
        <f>#REF!</f>
        <v>#REF!</v>
      </c>
      <c r="P8" s="65">
        <f t="shared" ref="P8:AA8" si="4">COUNTIFS($E:$E,$O$8,$D:$D,P$2)</f>
        <v>0</v>
      </c>
      <c r="Q8" s="65">
        <f t="shared" si="4"/>
        <v>0</v>
      </c>
      <c r="R8" s="65">
        <f t="shared" si="4"/>
        <v>0</v>
      </c>
      <c r="S8" s="65">
        <f t="shared" si="4"/>
        <v>0</v>
      </c>
      <c r="T8" s="65">
        <f t="shared" si="4"/>
        <v>0</v>
      </c>
      <c r="U8" s="65">
        <f t="shared" si="4"/>
        <v>0</v>
      </c>
      <c r="V8" s="65">
        <f t="shared" si="4"/>
        <v>0</v>
      </c>
      <c r="W8" s="65">
        <f t="shared" si="4"/>
        <v>0</v>
      </c>
      <c r="X8" s="65">
        <f t="shared" si="4"/>
        <v>0</v>
      </c>
      <c r="Y8" s="65">
        <f t="shared" si="4"/>
        <v>0</v>
      </c>
      <c r="Z8" s="65">
        <f t="shared" si="4"/>
        <v>0</v>
      </c>
      <c r="AA8" s="65">
        <f t="shared" si="4"/>
        <v>0</v>
      </c>
    </row>
    <row r="9" spans="1:27" s="85" customFormat="1" ht="18.75" customHeight="1" x14ac:dyDescent="0.45">
      <c r="A9" s="65">
        <v>6</v>
      </c>
      <c r="B9" s="65" t="s">
        <v>277</v>
      </c>
      <c r="C9" s="142" t="s">
        <v>90</v>
      </c>
      <c r="D9" s="149" t="s">
        <v>349</v>
      </c>
      <c r="E9" s="143" t="s">
        <v>158</v>
      </c>
      <c r="F9" s="65" t="s">
        <v>360</v>
      </c>
      <c r="G9" s="141" t="s">
        <v>364</v>
      </c>
      <c r="H9" s="92"/>
      <c r="I9" s="92"/>
      <c r="J9" s="92"/>
      <c r="K9" s="92"/>
      <c r="O9" s="86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</row>
    <row r="10" spans="1:27" s="85" customFormat="1" ht="18.75" x14ac:dyDescent="0.4">
      <c r="A10" s="65">
        <v>7</v>
      </c>
      <c r="B10" s="65" t="s">
        <v>277</v>
      </c>
      <c r="C10" s="142" t="s">
        <v>90</v>
      </c>
      <c r="D10" s="149" t="s">
        <v>349</v>
      </c>
      <c r="E10" s="143" t="s">
        <v>158</v>
      </c>
      <c r="F10" s="141" t="s">
        <v>361</v>
      </c>
      <c r="G10" s="141" t="s">
        <v>257</v>
      </c>
    </row>
    <row r="11" spans="1:27" s="85" customFormat="1" ht="18.75" x14ac:dyDescent="0.4">
      <c r="A11" s="65">
        <v>8</v>
      </c>
      <c r="B11" s="65" t="s">
        <v>277</v>
      </c>
      <c r="C11" s="142" t="s">
        <v>90</v>
      </c>
      <c r="D11" s="149" t="s">
        <v>349</v>
      </c>
      <c r="E11" s="143" t="s">
        <v>158</v>
      </c>
      <c r="F11" s="141" t="s">
        <v>362</v>
      </c>
      <c r="G11" s="141" t="s">
        <v>218</v>
      </c>
    </row>
    <row r="12" spans="1:27" s="85" customFormat="1" ht="18.75" x14ac:dyDescent="0.4">
      <c r="A12" s="65">
        <v>9</v>
      </c>
      <c r="B12" s="65" t="s">
        <v>277</v>
      </c>
      <c r="C12" s="142" t="s">
        <v>90</v>
      </c>
      <c r="D12" s="149" t="s">
        <v>349</v>
      </c>
      <c r="E12" s="143" t="s">
        <v>158</v>
      </c>
      <c r="F12" s="141" t="s">
        <v>363</v>
      </c>
      <c r="G12" s="141" t="s">
        <v>365</v>
      </c>
    </row>
    <row r="13" spans="1:27" s="85" customFormat="1" ht="18.75" x14ac:dyDescent="0.4">
      <c r="A13" s="65">
        <v>10</v>
      </c>
      <c r="B13" s="65" t="s">
        <v>277</v>
      </c>
      <c r="C13" s="142" t="s">
        <v>90</v>
      </c>
      <c r="D13" s="149" t="s">
        <v>349</v>
      </c>
      <c r="E13" s="143" t="s">
        <v>158</v>
      </c>
      <c r="F13" s="141" t="s">
        <v>366</v>
      </c>
      <c r="G13" s="141" t="s">
        <v>367</v>
      </c>
    </row>
    <row r="14" spans="1:27" s="85" customFormat="1" ht="18.75" x14ac:dyDescent="0.4">
      <c r="A14" s="141">
        <v>11</v>
      </c>
      <c r="B14" s="141" t="s">
        <v>584</v>
      </c>
      <c r="C14" s="142" t="s">
        <v>90</v>
      </c>
      <c r="D14" s="149" t="s">
        <v>700</v>
      </c>
      <c r="E14" s="141" t="s">
        <v>159</v>
      </c>
      <c r="F14" s="141" t="s">
        <v>699</v>
      </c>
      <c r="G14" s="141" t="s">
        <v>602</v>
      </c>
    </row>
    <row r="15" spans="1:27" s="85" customFormat="1" ht="18.75" x14ac:dyDescent="0.4">
      <c r="A15" s="141">
        <v>12</v>
      </c>
      <c r="B15" s="141" t="s">
        <v>584</v>
      </c>
      <c r="C15" s="142" t="s">
        <v>90</v>
      </c>
      <c r="D15" s="149" t="s">
        <v>700</v>
      </c>
      <c r="E15" s="143" t="s">
        <v>158</v>
      </c>
      <c r="F15" s="141" t="s">
        <v>711</v>
      </c>
      <c r="G15" s="141" t="s">
        <v>712</v>
      </c>
    </row>
    <row r="16" spans="1:27" s="85" customFormat="1" ht="18.75" x14ac:dyDescent="0.4">
      <c r="A16" s="141">
        <v>13</v>
      </c>
      <c r="B16" s="141" t="s">
        <v>584</v>
      </c>
      <c r="C16" s="142" t="s">
        <v>90</v>
      </c>
      <c r="D16" s="149" t="s">
        <v>700</v>
      </c>
      <c r="E16" s="141" t="s">
        <v>713</v>
      </c>
      <c r="F16" s="141" t="s">
        <v>711</v>
      </c>
      <c r="G16" s="141" t="s">
        <v>324</v>
      </c>
    </row>
    <row r="17" spans="1:7" s="85" customFormat="1" ht="18.75" x14ac:dyDescent="0.4">
      <c r="A17" s="141">
        <v>14</v>
      </c>
      <c r="B17" s="141" t="s">
        <v>584</v>
      </c>
      <c r="C17" s="142" t="s">
        <v>90</v>
      </c>
      <c r="D17" s="149" t="s">
        <v>700</v>
      </c>
      <c r="E17" s="141" t="s">
        <v>721</v>
      </c>
      <c r="F17" s="141" t="s">
        <v>720</v>
      </c>
      <c r="G17" s="141" t="s">
        <v>640</v>
      </c>
    </row>
    <row r="18" spans="1:7" s="85" customFormat="1" ht="18.75" x14ac:dyDescent="0.4">
      <c r="A18" s="141">
        <v>15</v>
      </c>
      <c r="B18" s="141" t="s">
        <v>584</v>
      </c>
      <c r="C18" s="142" t="s">
        <v>90</v>
      </c>
      <c r="D18" s="149" t="s">
        <v>700</v>
      </c>
      <c r="E18" s="143" t="s">
        <v>731</v>
      </c>
      <c r="F18" s="141" t="s">
        <v>730</v>
      </c>
      <c r="G18" s="141" t="s">
        <v>609</v>
      </c>
    </row>
    <row r="19" spans="1:7" s="85" customFormat="1" ht="18.75" x14ac:dyDescent="0.4">
      <c r="A19" s="141">
        <v>16</v>
      </c>
      <c r="B19" s="141" t="s">
        <v>584</v>
      </c>
      <c r="C19" s="142" t="s">
        <v>90</v>
      </c>
      <c r="D19" s="149" t="s">
        <v>700</v>
      </c>
      <c r="E19" s="141" t="s">
        <v>118</v>
      </c>
      <c r="F19" s="141" t="s">
        <v>732</v>
      </c>
      <c r="G19" s="141" t="s">
        <v>609</v>
      </c>
    </row>
    <row r="20" spans="1:7" s="85" customFormat="1" ht="18.75" x14ac:dyDescent="0.4">
      <c r="A20" s="141">
        <v>17</v>
      </c>
      <c r="B20" s="141" t="s">
        <v>915</v>
      </c>
      <c r="C20" s="142" t="s">
        <v>90</v>
      </c>
      <c r="D20" s="149" t="s">
        <v>845</v>
      </c>
      <c r="E20" s="141" t="s">
        <v>942</v>
      </c>
      <c r="F20" s="141" t="s">
        <v>730</v>
      </c>
      <c r="G20" s="141" t="s">
        <v>829</v>
      </c>
    </row>
    <row r="21" spans="1:7" s="85" customFormat="1" ht="18.75" x14ac:dyDescent="0.4">
      <c r="A21" s="141">
        <v>18</v>
      </c>
      <c r="B21" s="141" t="s">
        <v>915</v>
      </c>
      <c r="C21" s="142" t="s">
        <v>90</v>
      </c>
      <c r="D21" s="149" t="s">
        <v>845</v>
      </c>
      <c r="E21" s="141" t="s">
        <v>158</v>
      </c>
      <c r="F21" s="141" t="s">
        <v>730</v>
      </c>
      <c r="G21" s="141" t="s">
        <v>949</v>
      </c>
    </row>
    <row r="22" spans="1:7" s="85" customFormat="1" ht="18.75" x14ac:dyDescent="0.4">
      <c r="A22" s="141">
        <v>19</v>
      </c>
      <c r="B22" s="141" t="s">
        <v>915</v>
      </c>
      <c r="C22" s="142" t="s">
        <v>90</v>
      </c>
      <c r="D22" s="149" t="s">
        <v>845</v>
      </c>
      <c r="E22" s="141" t="s">
        <v>158</v>
      </c>
      <c r="F22" s="141" t="s">
        <v>961</v>
      </c>
      <c r="G22" s="141" t="s">
        <v>302</v>
      </c>
    </row>
    <row r="23" spans="1:7" s="85" customFormat="1" ht="18.75" x14ac:dyDescent="0.4">
      <c r="A23" s="141">
        <v>20</v>
      </c>
      <c r="B23" s="141" t="s">
        <v>915</v>
      </c>
      <c r="C23" s="142" t="s">
        <v>90</v>
      </c>
      <c r="D23" s="149" t="s">
        <v>845</v>
      </c>
      <c r="E23" s="141" t="s">
        <v>962</v>
      </c>
      <c r="F23" s="141" t="s">
        <v>699</v>
      </c>
      <c r="G23" s="141" t="s">
        <v>364</v>
      </c>
    </row>
    <row r="24" spans="1:7" s="85" customFormat="1" ht="18.75" x14ac:dyDescent="0.4">
      <c r="A24" s="141">
        <v>21</v>
      </c>
      <c r="B24" s="141" t="s">
        <v>915</v>
      </c>
      <c r="C24" s="142" t="s">
        <v>90</v>
      </c>
      <c r="D24" s="149" t="s">
        <v>845</v>
      </c>
      <c r="E24" s="141"/>
      <c r="F24" s="141"/>
      <c r="G24" s="141"/>
    </row>
    <row r="25" spans="1:7" s="85" customFormat="1" ht="18.75" x14ac:dyDescent="0.4">
      <c r="A25" s="141">
        <v>22</v>
      </c>
      <c r="B25" s="141" t="s">
        <v>915</v>
      </c>
      <c r="C25" s="142" t="s">
        <v>90</v>
      </c>
      <c r="D25" s="149" t="s">
        <v>845</v>
      </c>
      <c r="E25" s="141"/>
      <c r="F25" s="141"/>
      <c r="G25" s="141"/>
    </row>
    <row r="26" spans="1:7" s="85" customFormat="1" ht="18.75" x14ac:dyDescent="0.4">
      <c r="A26" s="141">
        <v>23</v>
      </c>
      <c r="B26" s="148"/>
      <c r="C26" s="142"/>
      <c r="D26" s="149"/>
      <c r="E26" s="141"/>
      <c r="F26" s="141"/>
      <c r="G26" s="141"/>
    </row>
    <row r="27" spans="1:7" s="85" customFormat="1" ht="18.75" x14ac:dyDescent="0.4">
      <c r="A27" s="141">
        <v>24</v>
      </c>
      <c r="B27" s="148"/>
      <c r="C27" s="142"/>
      <c r="D27" s="149"/>
      <c r="E27" s="141"/>
      <c r="F27" s="141"/>
      <c r="G27" s="141"/>
    </row>
    <row r="28" spans="1:7" s="85" customFormat="1" ht="18.75" x14ac:dyDescent="0.4">
      <c r="A28" s="141">
        <v>25</v>
      </c>
      <c r="B28" s="148"/>
      <c r="C28" s="142"/>
      <c r="D28" s="149"/>
      <c r="E28" s="141"/>
      <c r="F28" s="141"/>
      <c r="G28" s="141"/>
    </row>
    <row r="29" spans="1:7" s="85" customFormat="1" ht="18.75" x14ac:dyDescent="0.4">
      <c r="A29" s="141">
        <v>26</v>
      </c>
      <c r="B29" s="148"/>
      <c r="C29" s="142"/>
      <c r="D29" s="149"/>
      <c r="E29" s="141"/>
      <c r="F29" s="141"/>
      <c r="G29" s="141"/>
    </row>
    <row r="30" spans="1:7" s="85" customFormat="1" ht="18.75" x14ac:dyDescent="0.4">
      <c r="A30" s="141">
        <v>27</v>
      </c>
      <c r="B30" s="148"/>
      <c r="C30" s="142"/>
      <c r="D30" s="149"/>
      <c r="E30" s="195"/>
      <c r="F30" s="195"/>
      <c r="G30" s="195"/>
    </row>
    <row r="31" spans="1:7" s="85" customFormat="1" ht="18.75" x14ac:dyDescent="0.4">
      <c r="A31" s="141">
        <v>28</v>
      </c>
      <c r="B31" s="148"/>
      <c r="C31" s="142"/>
      <c r="D31" s="149"/>
      <c r="E31" s="141"/>
      <c r="F31" s="195"/>
      <c r="G31" s="195"/>
    </row>
    <row r="32" spans="1:7" s="85" customFormat="1" ht="18.75" x14ac:dyDescent="0.4">
      <c r="A32" s="141"/>
      <c r="B32" s="148"/>
      <c r="C32" s="142"/>
      <c r="D32" s="149"/>
      <c r="E32" s="141"/>
      <c r="F32" s="141"/>
      <c r="G32" s="141"/>
    </row>
    <row r="33" spans="1:7" s="85" customFormat="1" ht="17.25" x14ac:dyDescent="0.4">
      <c r="A33" s="148"/>
      <c r="B33" s="148"/>
      <c r="C33" s="148"/>
      <c r="D33" s="65"/>
      <c r="E33" s="148"/>
      <c r="F33" s="148"/>
      <c r="G33" s="148"/>
    </row>
    <row r="34" spans="1:7" s="85" customFormat="1" ht="17.25" x14ac:dyDescent="0.4">
      <c r="D34" s="92"/>
    </row>
    <row r="35" spans="1:7" s="85" customFormat="1" ht="17.25" x14ac:dyDescent="0.4">
      <c r="D35" s="92"/>
    </row>
    <row r="36" spans="1:7" s="85" customFormat="1" ht="17.25" x14ac:dyDescent="0.4">
      <c r="D36" s="92"/>
    </row>
    <row r="37" spans="1:7" s="85" customFormat="1" ht="17.25" x14ac:dyDescent="0.4">
      <c r="D37" s="92"/>
    </row>
    <row r="38" spans="1:7" s="85" customFormat="1" ht="17.25" x14ac:dyDescent="0.4">
      <c r="D38" s="92"/>
    </row>
    <row r="39" spans="1:7" s="85" customFormat="1" ht="17.25" x14ac:dyDescent="0.4">
      <c r="D39" s="92"/>
    </row>
    <row r="40" spans="1:7" s="85" customFormat="1" ht="17.25" x14ac:dyDescent="0.4">
      <c r="D40" s="92"/>
    </row>
    <row r="41" spans="1:7" s="85" customFormat="1" ht="17.25" x14ac:dyDescent="0.4">
      <c r="D41" s="92"/>
    </row>
    <row r="42" spans="1:7" s="85" customFormat="1" ht="17.25" x14ac:dyDescent="0.4">
      <c r="D42" s="92"/>
    </row>
    <row r="43" spans="1:7" s="85" customFormat="1" ht="17.25" x14ac:dyDescent="0.4">
      <c r="D43" s="92"/>
    </row>
    <row r="44" spans="1:7" s="85" customFormat="1" ht="17.25" x14ac:dyDescent="0.4">
      <c r="D44" s="92"/>
    </row>
    <row r="45" spans="1:7" s="85" customFormat="1" ht="17.25" x14ac:dyDescent="0.4">
      <c r="D45" s="92"/>
    </row>
    <row r="46" spans="1:7" s="85" customFormat="1" ht="17.25" x14ac:dyDescent="0.4">
      <c r="D46" s="92"/>
    </row>
    <row r="47" spans="1:7" s="85" customFormat="1" ht="17.25" x14ac:dyDescent="0.4">
      <c r="D47" s="92"/>
    </row>
    <row r="48" spans="1:7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</sheetData>
  <conditionalFormatting sqref="D1:D3 D33:D65390">
    <cfRule type="cellIs" dxfId="2079" priority="361" operator="equal">
      <formula>$Q$2</formula>
    </cfRule>
  </conditionalFormatting>
  <dataValidations count="1">
    <dataValidation type="list" allowBlank="1" showInputMessage="1" showErrorMessage="1" sqref="D1:D3 D33:D1048576">
      <formula1>#REF!</formula1>
    </dataValidation>
  </dataValidations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83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6.5703125" style="2" customWidth="1"/>
    <col min="6" max="6" width="18.5703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54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8" t="s">
        <v>88</v>
      </c>
      <c r="I3" s="34" t="s">
        <v>86</v>
      </c>
      <c r="J3" s="34" t="s">
        <v>79</v>
      </c>
      <c r="K3" s="35" t="s">
        <v>78</v>
      </c>
      <c r="P3" s="26" t="s">
        <v>58</v>
      </c>
    </row>
    <row r="4" spans="1:27" s="85" customFormat="1" ht="18.75" customHeight="1" x14ac:dyDescent="0.45">
      <c r="A4" s="165">
        <v>1</v>
      </c>
      <c r="B4" s="165" t="s">
        <v>277</v>
      </c>
      <c r="C4" s="166" t="s">
        <v>90</v>
      </c>
      <c r="D4" s="165" t="s">
        <v>278</v>
      </c>
      <c r="E4" s="165" t="s">
        <v>50</v>
      </c>
      <c r="F4" s="165" t="s">
        <v>501</v>
      </c>
      <c r="G4" s="165" t="s">
        <v>211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 t="s">
        <v>75</v>
      </c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277</v>
      </c>
      <c r="C5" s="166" t="s">
        <v>90</v>
      </c>
      <c r="D5" s="165" t="s">
        <v>278</v>
      </c>
      <c r="E5" s="165" t="s">
        <v>219</v>
      </c>
      <c r="F5" s="65" t="s">
        <v>502</v>
      </c>
      <c r="G5" s="65" t="s">
        <v>498</v>
      </c>
      <c r="H5" s="87"/>
      <c r="I5" s="31"/>
      <c r="J5" s="31"/>
      <c r="K5" s="31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customHeight="1" x14ac:dyDescent="0.45">
      <c r="A6" s="65">
        <v>3</v>
      </c>
      <c r="B6" s="65" t="s">
        <v>277</v>
      </c>
      <c r="C6" s="166" t="s">
        <v>90</v>
      </c>
      <c r="D6" s="165" t="s">
        <v>278</v>
      </c>
      <c r="E6" s="165" t="s">
        <v>50</v>
      </c>
      <c r="F6" s="65" t="s">
        <v>502</v>
      </c>
      <c r="G6" s="65" t="s">
        <v>503</v>
      </c>
      <c r="H6" s="87"/>
      <c r="I6" s="31"/>
      <c r="J6" s="31"/>
      <c r="K6" s="31"/>
      <c r="O6" s="86" t="e">
        <f>#REF!</f>
        <v>#REF!</v>
      </c>
      <c r="P6" s="65">
        <f t="shared" ref="P6:AA6" si="2">COUNTIFS($E:$E,$O$6,$D:$D,P$2)</f>
        <v>0</v>
      </c>
      <c r="Q6" s="65">
        <f t="shared" si="2"/>
        <v>0</v>
      </c>
      <c r="R6" s="65">
        <f t="shared" si="2"/>
        <v>0</v>
      </c>
      <c r="S6" s="65">
        <f t="shared" si="2"/>
        <v>0</v>
      </c>
      <c r="T6" s="65">
        <f t="shared" si="2"/>
        <v>0</v>
      </c>
      <c r="U6" s="65">
        <f t="shared" si="2"/>
        <v>0</v>
      </c>
      <c r="V6" s="65">
        <f t="shared" si="2"/>
        <v>0</v>
      </c>
      <c r="W6" s="65">
        <f t="shared" si="2"/>
        <v>0</v>
      </c>
      <c r="X6" s="65">
        <f t="shared" si="2"/>
        <v>0</v>
      </c>
      <c r="Y6" s="65">
        <f t="shared" si="2"/>
        <v>0</v>
      </c>
      <c r="Z6" s="65">
        <f t="shared" si="2"/>
        <v>0</v>
      </c>
      <c r="AA6" s="65">
        <f t="shared" si="2"/>
        <v>0</v>
      </c>
    </row>
    <row r="7" spans="1:27" s="85" customFormat="1" ht="18.75" customHeight="1" x14ac:dyDescent="0.45">
      <c r="A7" s="65">
        <v>4</v>
      </c>
      <c r="B7" s="65" t="s">
        <v>607</v>
      </c>
      <c r="C7" s="166" t="s">
        <v>90</v>
      </c>
      <c r="D7" s="165" t="s">
        <v>585</v>
      </c>
      <c r="E7" s="165" t="s">
        <v>118</v>
      </c>
      <c r="F7" s="65" t="s">
        <v>763</v>
      </c>
      <c r="G7" s="65" t="s">
        <v>764</v>
      </c>
      <c r="H7" s="68"/>
      <c r="I7" s="57"/>
      <c r="J7" s="31"/>
      <c r="K7" s="31"/>
      <c r="O7" s="86" t="e">
        <f>#REF!</f>
        <v>#REF!</v>
      </c>
      <c r="P7" s="65">
        <f t="shared" ref="P7:AA7" si="3">COUNTIFS($E:$E,$O$7,$D:$D,P$2)</f>
        <v>0</v>
      </c>
      <c r="Q7" s="65">
        <f t="shared" si="3"/>
        <v>0</v>
      </c>
      <c r="R7" s="65">
        <f t="shared" si="3"/>
        <v>0</v>
      </c>
      <c r="S7" s="65">
        <f t="shared" si="3"/>
        <v>0</v>
      </c>
      <c r="T7" s="65">
        <f t="shared" si="3"/>
        <v>0</v>
      </c>
      <c r="U7" s="65">
        <f t="shared" si="3"/>
        <v>0</v>
      </c>
      <c r="V7" s="65">
        <f t="shared" si="3"/>
        <v>0</v>
      </c>
      <c r="W7" s="65">
        <f t="shared" si="3"/>
        <v>0</v>
      </c>
      <c r="X7" s="65">
        <f t="shared" si="3"/>
        <v>0</v>
      </c>
      <c r="Y7" s="65">
        <f t="shared" si="3"/>
        <v>0</v>
      </c>
      <c r="Z7" s="65">
        <f t="shared" si="3"/>
        <v>0</v>
      </c>
      <c r="AA7" s="65">
        <f t="shared" si="3"/>
        <v>0</v>
      </c>
    </row>
    <row r="8" spans="1:27" s="85" customFormat="1" ht="18.75" x14ac:dyDescent="0.4">
      <c r="A8" s="152">
        <v>5</v>
      </c>
      <c r="B8" s="211" t="s">
        <v>915</v>
      </c>
      <c r="C8" s="212" t="s">
        <v>90</v>
      </c>
      <c r="D8" s="211" t="s">
        <v>845</v>
      </c>
      <c r="E8" s="211" t="s">
        <v>216</v>
      </c>
      <c r="F8" s="211" t="s">
        <v>501</v>
      </c>
      <c r="G8" s="211" t="s">
        <v>211</v>
      </c>
    </row>
    <row r="9" spans="1:27" s="85" customFormat="1" ht="18.75" x14ac:dyDescent="0.4">
      <c r="A9" s="152">
        <v>6</v>
      </c>
      <c r="B9" s="211" t="s">
        <v>915</v>
      </c>
      <c r="C9" s="212" t="s">
        <v>90</v>
      </c>
      <c r="D9" s="211" t="s">
        <v>845</v>
      </c>
      <c r="E9" s="211" t="s">
        <v>216</v>
      </c>
      <c r="F9" s="211" t="s">
        <v>1035</v>
      </c>
      <c r="G9" s="211" t="s">
        <v>211</v>
      </c>
    </row>
    <row r="10" spans="1:27" s="85" customFormat="1" ht="18.75" x14ac:dyDescent="0.4">
      <c r="A10" s="152">
        <v>7</v>
      </c>
      <c r="B10" s="211" t="s">
        <v>915</v>
      </c>
      <c r="C10" s="212" t="s">
        <v>90</v>
      </c>
      <c r="D10" s="211" t="s">
        <v>845</v>
      </c>
      <c r="E10" s="211" t="s">
        <v>216</v>
      </c>
      <c r="F10" s="211" t="s">
        <v>1036</v>
      </c>
      <c r="G10" s="211" t="s">
        <v>1037</v>
      </c>
    </row>
    <row r="11" spans="1:27" s="85" customFormat="1" ht="18.75" x14ac:dyDescent="0.4">
      <c r="A11" s="152">
        <v>8</v>
      </c>
      <c r="B11" s="211" t="s">
        <v>915</v>
      </c>
      <c r="C11" s="212" t="s">
        <v>90</v>
      </c>
      <c r="D11" s="211" t="s">
        <v>845</v>
      </c>
      <c r="E11" s="211" t="s">
        <v>216</v>
      </c>
      <c r="F11" s="211" t="s">
        <v>1038</v>
      </c>
      <c r="G11" s="211" t="s">
        <v>1039</v>
      </c>
    </row>
    <row r="12" spans="1:27" s="85" customFormat="1" ht="18.75" x14ac:dyDescent="0.4">
      <c r="A12" s="152">
        <v>9</v>
      </c>
      <c r="B12" s="211" t="s">
        <v>915</v>
      </c>
      <c r="C12" s="212" t="s">
        <v>90</v>
      </c>
      <c r="D12" s="211" t="s">
        <v>845</v>
      </c>
      <c r="E12" s="211" t="s">
        <v>216</v>
      </c>
      <c r="F12" s="211" t="s">
        <v>1040</v>
      </c>
      <c r="G12" s="211" t="s">
        <v>1041</v>
      </c>
    </row>
    <row r="13" spans="1:27" s="85" customFormat="1" ht="18.75" x14ac:dyDescent="0.4">
      <c r="A13" s="152">
        <v>10</v>
      </c>
      <c r="B13" s="211" t="s">
        <v>915</v>
      </c>
      <c r="C13" s="212" t="s">
        <v>90</v>
      </c>
      <c r="D13" s="211" t="s">
        <v>845</v>
      </c>
      <c r="E13" s="211" t="s">
        <v>50</v>
      </c>
      <c r="F13" s="211" t="s">
        <v>1035</v>
      </c>
      <c r="G13" s="211" t="s">
        <v>211</v>
      </c>
    </row>
    <row r="14" spans="1:27" s="85" customFormat="1" ht="18.75" x14ac:dyDescent="0.4">
      <c r="A14" s="152">
        <v>11</v>
      </c>
      <c r="B14" s="211" t="s">
        <v>915</v>
      </c>
      <c r="C14" s="212" t="s">
        <v>90</v>
      </c>
      <c r="D14" s="211" t="s">
        <v>845</v>
      </c>
      <c r="E14" s="211" t="s">
        <v>50</v>
      </c>
      <c r="F14" s="211" t="s">
        <v>1042</v>
      </c>
      <c r="G14" s="211" t="s">
        <v>1037</v>
      </c>
    </row>
    <row r="15" spans="1:27" s="85" customFormat="1" ht="17.25" x14ac:dyDescent="0.4">
      <c r="A15" s="152">
        <v>12</v>
      </c>
      <c r="B15" s="206" t="s">
        <v>915</v>
      </c>
      <c r="C15" s="206" t="s">
        <v>90</v>
      </c>
      <c r="D15" s="211" t="s">
        <v>845</v>
      </c>
      <c r="E15" s="206" t="s">
        <v>50</v>
      </c>
      <c r="F15" s="206" t="s">
        <v>1038</v>
      </c>
      <c r="G15" s="206" t="s">
        <v>1039</v>
      </c>
    </row>
    <row r="16" spans="1:27" s="85" customFormat="1" ht="17.25" x14ac:dyDescent="0.4">
      <c r="A16" s="152">
        <v>13</v>
      </c>
      <c r="B16" s="206" t="s">
        <v>915</v>
      </c>
      <c r="C16" s="206" t="s">
        <v>90</v>
      </c>
      <c r="D16" s="211" t="s">
        <v>845</v>
      </c>
      <c r="E16" s="206" t="s">
        <v>50</v>
      </c>
      <c r="F16" s="206" t="s">
        <v>1043</v>
      </c>
      <c r="G16" s="206" t="s">
        <v>1044</v>
      </c>
    </row>
    <row r="17" spans="1:7" s="85" customFormat="1" ht="17.25" x14ac:dyDescent="0.4">
      <c r="A17" s="152">
        <v>14</v>
      </c>
      <c r="B17" s="206" t="s">
        <v>915</v>
      </c>
      <c r="C17" s="206" t="s">
        <v>90</v>
      </c>
      <c r="D17" s="211" t="s">
        <v>845</v>
      </c>
      <c r="E17" s="206" t="s">
        <v>50</v>
      </c>
      <c r="F17" s="206" t="s">
        <v>1045</v>
      </c>
      <c r="G17" s="206" t="s">
        <v>1046</v>
      </c>
    </row>
    <row r="18" spans="1:7" s="85" customFormat="1" ht="17.25" x14ac:dyDescent="0.4">
      <c r="A18" s="152">
        <v>15</v>
      </c>
      <c r="B18" s="206" t="s">
        <v>915</v>
      </c>
      <c r="C18" s="206" t="s">
        <v>90</v>
      </c>
      <c r="D18" s="211" t="s">
        <v>845</v>
      </c>
      <c r="E18" s="206" t="s">
        <v>50</v>
      </c>
      <c r="F18" s="206" t="s">
        <v>1047</v>
      </c>
      <c r="G18" s="206" t="s">
        <v>1048</v>
      </c>
    </row>
    <row r="19" spans="1:7" s="85" customFormat="1" ht="17.25" x14ac:dyDescent="0.4">
      <c r="A19" s="152">
        <v>16</v>
      </c>
      <c r="B19" s="206" t="s">
        <v>915</v>
      </c>
      <c r="C19" s="206" t="s">
        <v>90</v>
      </c>
      <c r="D19" s="211" t="s">
        <v>845</v>
      </c>
      <c r="E19" s="206" t="s">
        <v>50</v>
      </c>
      <c r="F19" s="206" t="s">
        <v>1049</v>
      </c>
      <c r="G19" s="206" t="s">
        <v>758</v>
      </c>
    </row>
    <row r="20" spans="1:7" s="85" customFormat="1" ht="17.25" x14ac:dyDescent="0.4">
      <c r="A20" s="152">
        <v>17</v>
      </c>
      <c r="B20" s="206" t="s">
        <v>915</v>
      </c>
      <c r="C20" s="206" t="s">
        <v>90</v>
      </c>
      <c r="D20" s="211" t="s">
        <v>845</v>
      </c>
      <c r="E20" s="206" t="s">
        <v>553</v>
      </c>
      <c r="F20" s="206" t="s">
        <v>1050</v>
      </c>
      <c r="G20" s="206" t="s">
        <v>227</v>
      </c>
    </row>
    <row r="21" spans="1:7" s="85" customFormat="1" ht="17.25" x14ac:dyDescent="0.4">
      <c r="A21" s="152">
        <v>18</v>
      </c>
      <c r="B21" s="206" t="s">
        <v>915</v>
      </c>
      <c r="C21" s="206" t="s">
        <v>90</v>
      </c>
      <c r="D21" s="211" t="s">
        <v>845</v>
      </c>
      <c r="E21" s="206" t="s">
        <v>50</v>
      </c>
      <c r="F21" s="206" t="s">
        <v>1050</v>
      </c>
      <c r="G21" s="206" t="s">
        <v>767</v>
      </c>
    </row>
    <row r="22" spans="1:7" s="85" customFormat="1" ht="17.25" x14ac:dyDescent="0.4">
      <c r="A22" s="152">
        <v>19</v>
      </c>
      <c r="B22" s="206" t="s">
        <v>915</v>
      </c>
      <c r="C22" s="206" t="s">
        <v>90</v>
      </c>
      <c r="D22" s="211" t="s">
        <v>845</v>
      </c>
      <c r="E22" s="206" t="s">
        <v>50</v>
      </c>
      <c r="F22" s="206" t="s">
        <v>1040</v>
      </c>
      <c r="G22" s="206" t="s">
        <v>1041</v>
      </c>
    </row>
    <row r="23" spans="1:7" s="85" customFormat="1" ht="17.25" x14ac:dyDescent="0.4">
      <c r="A23" s="152">
        <v>20</v>
      </c>
      <c r="B23" s="206" t="s">
        <v>915</v>
      </c>
      <c r="C23" s="206" t="s">
        <v>90</v>
      </c>
      <c r="D23" s="211" t="s">
        <v>845</v>
      </c>
      <c r="E23" s="206" t="s">
        <v>50</v>
      </c>
      <c r="F23" s="206" t="s">
        <v>1051</v>
      </c>
      <c r="G23" s="206" t="s">
        <v>758</v>
      </c>
    </row>
    <row r="24" spans="1:7" s="85" customFormat="1" ht="17.25" x14ac:dyDescent="0.4">
      <c r="A24" s="152">
        <v>21</v>
      </c>
      <c r="B24" s="206" t="s">
        <v>915</v>
      </c>
      <c r="C24" s="206" t="s">
        <v>90</v>
      </c>
      <c r="D24" s="211" t="s">
        <v>845</v>
      </c>
      <c r="E24" s="206" t="s">
        <v>50</v>
      </c>
      <c r="F24" s="206" t="s">
        <v>1052</v>
      </c>
      <c r="G24" s="206" t="s">
        <v>1053</v>
      </c>
    </row>
    <row r="25" spans="1:7" s="85" customFormat="1" ht="17.25" x14ac:dyDescent="0.4">
      <c r="A25" s="152">
        <v>22</v>
      </c>
      <c r="B25" s="206" t="s">
        <v>915</v>
      </c>
      <c r="C25" s="206" t="s">
        <v>90</v>
      </c>
      <c r="D25" s="211" t="s">
        <v>845</v>
      </c>
      <c r="E25" s="206" t="s">
        <v>122</v>
      </c>
      <c r="F25" s="206" t="s">
        <v>1054</v>
      </c>
      <c r="G25" s="206" t="s">
        <v>1055</v>
      </c>
    </row>
    <row r="26" spans="1:7" s="85" customFormat="1" ht="17.25" x14ac:dyDescent="0.4">
      <c r="D26" s="92"/>
    </row>
    <row r="27" spans="1:7" s="85" customFormat="1" ht="17.25" x14ac:dyDescent="0.4">
      <c r="D27" s="92"/>
    </row>
    <row r="28" spans="1:7" s="85" customFormat="1" ht="17.25" x14ac:dyDescent="0.4">
      <c r="D28" s="92"/>
    </row>
    <row r="29" spans="1:7" s="85" customFormat="1" ht="17.25" x14ac:dyDescent="0.4">
      <c r="D29" s="92"/>
    </row>
    <row r="30" spans="1:7" s="85" customFormat="1" ht="17.25" x14ac:dyDescent="0.4">
      <c r="D30" s="92"/>
    </row>
    <row r="31" spans="1:7" s="85" customFormat="1" ht="17.25" x14ac:dyDescent="0.4">
      <c r="D31" s="92"/>
    </row>
    <row r="32" spans="1:7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  <row r="46" spans="4:4" s="85" customFormat="1" ht="17.25" x14ac:dyDescent="0.4">
      <c r="D46" s="92"/>
    </row>
    <row r="47" spans="4:4" s="85" customFormat="1" ht="17.25" x14ac:dyDescent="0.4">
      <c r="D47" s="92"/>
    </row>
    <row r="48" spans="4:4" s="85" customFormat="1" ht="17.25" x14ac:dyDescent="0.4">
      <c r="D48" s="92"/>
    </row>
    <row r="49" spans="4:4" s="85" customFormat="1" ht="17.25" x14ac:dyDescent="0.4">
      <c r="D49" s="92"/>
    </row>
    <row r="50" spans="4:4" s="85" customFormat="1" ht="17.25" x14ac:dyDescent="0.4">
      <c r="D50" s="92"/>
    </row>
    <row r="51" spans="4:4" s="85" customFormat="1" ht="17.25" x14ac:dyDescent="0.4">
      <c r="D51" s="92"/>
    </row>
    <row r="52" spans="4:4" s="85" customFormat="1" ht="17.25" x14ac:dyDescent="0.4">
      <c r="D52" s="92"/>
    </row>
    <row r="53" spans="4:4" s="85" customFormat="1" ht="17.25" x14ac:dyDescent="0.4">
      <c r="D53" s="92"/>
    </row>
    <row r="54" spans="4:4" s="85" customFormat="1" ht="17.25" x14ac:dyDescent="0.4">
      <c r="D54" s="92"/>
    </row>
    <row r="55" spans="4:4" s="85" customFormat="1" ht="17.25" x14ac:dyDescent="0.4">
      <c r="D55" s="92"/>
    </row>
    <row r="56" spans="4:4" s="85" customFormat="1" ht="17.25" x14ac:dyDescent="0.4">
      <c r="D56" s="92"/>
    </row>
    <row r="57" spans="4:4" s="85" customFormat="1" ht="17.25" x14ac:dyDescent="0.4">
      <c r="D57" s="92"/>
    </row>
    <row r="58" spans="4:4" s="85" customFormat="1" ht="17.25" x14ac:dyDescent="0.4">
      <c r="D58" s="92"/>
    </row>
    <row r="59" spans="4:4" s="85" customFormat="1" ht="17.25" x14ac:dyDescent="0.4">
      <c r="D59" s="92"/>
    </row>
    <row r="60" spans="4:4" s="85" customFormat="1" ht="17.25" x14ac:dyDescent="0.4">
      <c r="D60" s="92"/>
    </row>
    <row r="61" spans="4:4" s="85" customFormat="1" ht="17.25" x14ac:dyDescent="0.4">
      <c r="D61" s="92"/>
    </row>
    <row r="62" spans="4:4" s="85" customFormat="1" ht="17.25" x14ac:dyDescent="0.4">
      <c r="D62" s="92"/>
    </row>
    <row r="63" spans="4:4" s="85" customFormat="1" ht="17.25" x14ac:dyDescent="0.4">
      <c r="D63" s="92"/>
    </row>
    <row r="64" spans="4:4" s="85" customFormat="1" ht="17.25" x14ac:dyDescent="0.4">
      <c r="D64" s="92"/>
    </row>
    <row r="65" spans="4:4" s="85" customFormat="1" ht="17.25" x14ac:dyDescent="0.4">
      <c r="D65" s="92"/>
    </row>
    <row r="66" spans="4:4" s="85" customFormat="1" ht="17.25" x14ac:dyDescent="0.4">
      <c r="D66" s="92"/>
    </row>
    <row r="67" spans="4:4" s="85" customFormat="1" ht="17.25" x14ac:dyDescent="0.4">
      <c r="D67" s="92"/>
    </row>
    <row r="68" spans="4:4" s="85" customFormat="1" ht="17.25" x14ac:dyDescent="0.4">
      <c r="D68" s="92"/>
    </row>
    <row r="69" spans="4:4" s="85" customFormat="1" ht="17.25" x14ac:dyDescent="0.4">
      <c r="D69" s="92"/>
    </row>
    <row r="70" spans="4:4" s="85" customFormat="1" ht="17.25" x14ac:dyDescent="0.4">
      <c r="D70" s="92"/>
    </row>
    <row r="71" spans="4:4" s="85" customFormat="1" ht="17.25" x14ac:dyDescent="0.4">
      <c r="D71" s="92"/>
    </row>
    <row r="72" spans="4:4" s="85" customFormat="1" ht="17.25" x14ac:dyDescent="0.4">
      <c r="D72" s="92"/>
    </row>
    <row r="73" spans="4:4" s="85" customFormat="1" ht="17.25" x14ac:dyDescent="0.4">
      <c r="D73" s="92"/>
    </row>
    <row r="74" spans="4:4" s="85" customFormat="1" ht="17.25" x14ac:dyDescent="0.4">
      <c r="D74" s="92"/>
    </row>
    <row r="75" spans="4:4" s="85" customFormat="1" ht="17.25" x14ac:dyDescent="0.4">
      <c r="D75" s="92"/>
    </row>
    <row r="76" spans="4:4" s="85" customFormat="1" ht="17.25" x14ac:dyDescent="0.4">
      <c r="D76" s="92"/>
    </row>
    <row r="77" spans="4:4" s="85" customFormat="1" ht="17.25" x14ac:dyDescent="0.4">
      <c r="D77" s="92"/>
    </row>
    <row r="78" spans="4:4" s="85" customFormat="1" ht="17.25" x14ac:dyDescent="0.4">
      <c r="D78" s="92"/>
    </row>
    <row r="79" spans="4:4" s="85" customFormat="1" ht="17.25" x14ac:dyDescent="0.4">
      <c r="D79" s="92"/>
    </row>
    <row r="80" spans="4:4" s="85" customFormat="1" ht="17.25" x14ac:dyDescent="0.4">
      <c r="D80" s="92"/>
    </row>
    <row r="81" spans="4:4" s="85" customFormat="1" ht="17.25" x14ac:dyDescent="0.4">
      <c r="D81" s="92"/>
    </row>
    <row r="82" spans="4:4" s="85" customFormat="1" ht="17.25" x14ac:dyDescent="0.4">
      <c r="D82" s="92"/>
    </row>
    <row r="83" spans="4:4" s="85" customFormat="1" ht="17.25" x14ac:dyDescent="0.4">
      <c r="D83" s="92"/>
    </row>
  </sheetData>
  <conditionalFormatting sqref="D1:D3 D15:D65419">
    <cfRule type="cellIs" dxfId="2078" priority="325" operator="equal">
      <formula>$Q$2</formula>
    </cfRule>
  </conditionalFormatting>
  <conditionalFormatting sqref="D4">
    <cfRule type="cellIs" dxfId="2077" priority="169" operator="equal">
      <formula>$AA$2</formula>
    </cfRule>
    <cfRule type="cellIs" dxfId="2076" priority="170" operator="equal">
      <formula>$Z$2</formula>
    </cfRule>
    <cfRule type="cellIs" dxfId="2075" priority="171" operator="equal">
      <formula>$Y$2</formula>
    </cfRule>
    <cfRule type="cellIs" dxfId="2074" priority="172" operator="equal">
      <formula>$X$2</formula>
    </cfRule>
    <cfRule type="cellIs" dxfId="2073" priority="173" operator="equal">
      <formula>$W$2</formula>
    </cfRule>
    <cfRule type="cellIs" dxfId="2072" priority="174" operator="equal">
      <formula>$V$2</formula>
    </cfRule>
    <cfRule type="cellIs" dxfId="2071" priority="175" operator="equal">
      <formula>$U$2</formula>
    </cfRule>
    <cfRule type="cellIs" dxfId="2070" priority="176" operator="equal">
      <formula>$T$2</formula>
    </cfRule>
    <cfRule type="cellIs" dxfId="2069" priority="177" operator="equal">
      <formula>$S$2</formula>
    </cfRule>
    <cfRule type="cellIs" dxfId="2068" priority="178" operator="equal">
      <formula>$R$2</formula>
    </cfRule>
  </conditionalFormatting>
  <conditionalFormatting sqref="D4">
    <cfRule type="cellIs" dxfId="2067" priority="180" operator="equal">
      <formula>$P$2</formula>
    </cfRule>
  </conditionalFormatting>
  <conditionalFormatting sqref="D4">
    <cfRule type="cellIs" dxfId="2066" priority="179" operator="equal">
      <formula>$Q$2</formula>
    </cfRule>
  </conditionalFormatting>
  <conditionalFormatting sqref="D5">
    <cfRule type="cellIs" dxfId="2065" priority="37" operator="equal">
      <formula>$AA$2</formula>
    </cfRule>
    <cfRule type="cellIs" dxfId="2064" priority="38" operator="equal">
      <formula>$Z$2</formula>
    </cfRule>
    <cfRule type="cellIs" dxfId="2063" priority="39" operator="equal">
      <formula>$Y$2</formula>
    </cfRule>
    <cfRule type="cellIs" dxfId="2062" priority="40" operator="equal">
      <formula>$X$2</formula>
    </cfRule>
    <cfRule type="cellIs" dxfId="2061" priority="41" operator="equal">
      <formula>$W$2</formula>
    </cfRule>
    <cfRule type="cellIs" dxfId="2060" priority="42" operator="equal">
      <formula>$V$2</formula>
    </cfRule>
    <cfRule type="cellIs" dxfId="2059" priority="43" operator="equal">
      <formula>$U$2</formula>
    </cfRule>
    <cfRule type="cellIs" dxfId="2058" priority="44" operator="equal">
      <formula>$T$2</formula>
    </cfRule>
    <cfRule type="cellIs" dxfId="2057" priority="45" operator="equal">
      <formula>$S$2</formula>
    </cfRule>
    <cfRule type="cellIs" dxfId="2056" priority="46" operator="equal">
      <formula>$R$2</formula>
    </cfRule>
  </conditionalFormatting>
  <conditionalFormatting sqref="D5">
    <cfRule type="cellIs" dxfId="2055" priority="48" operator="equal">
      <formula>$P$2</formula>
    </cfRule>
  </conditionalFormatting>
  <conditionalFormatting sqref="D5">
    <cfRule type="cellIs" dxfId="2054" priority="47" operator="equal">
      <formula>$Q$2</formula>
    </cfRule>
  </conditionalFormatting>
  <conditionalFormatting sqref="D6:D9 D11:D14">
    <cfRule type="cellIs" dxfId="2053" priority="13" operator="equal">
      <formula>$AA$2</formula>
    </cfRule>
    <cfRule type="cellIs" dxfId="2052" priority="14" operator="equal">
      <formula>$Z$2</formula>
    </cfRule>
    <cfRule type="cellIs" dxfId="2051" priority="15" operator="equal">
      <formula>$Y$2</formula>
    </cfRule>
    <cfRule type="cellIs" dxfId="2050" priority="16" operator="equal">
      <formula>$X$2</formula>
    </cfRule>
    <cfRule type="cellIs" dxfId="2049" priority="17" operator="equal">
      <formula>$W$2</formula>
    </cfRule>
    <cfRule type="cellIs" dxfId="2048" priority="18" operator="equal">
      <formula>$V$2</formula>
    </cfRule>
    <cfRule type="cellIs" dxfId="2047" priority="19" operator="equal">
      <formula>$U$2</formula>
    </cfRule>
    <cfRule type="cellIs" dxfId="2046" priority="20" operator="equal">
      <formula>$T$2</formula>
    </cfRule>
    <cfRule type="cellIs" dxfId="2045" priority="21" operator="equal">
      <formula>$S$2</formula>
    </cfRule>
    <cfRule type="cellIs" dxfId="2044" priority="22" operator="equal">
      <formula>$R$2</formula>
    </cfRule>
  </conditionalFormatting>
  <conditionalFormatting sqref="D6:D9 D11:D14">
    <cfRule type="cellIs" dxfId="2043" priority="24" operator="equal">
      <formula>$P$2</formula>
    </cfRule>
  </conditionalFormatting>
  <conditionalFormatting sqref="D6:D9 D11:D14">
    <cfRule type="cellIs" dxfId="2042" priority="23" operator="equal">
      <formula>$Q$2</formula>
    </cfRule>
  </conditionalFormatting>
  <conditionalFormatting sqref="D10">
    <cfRule type="cellIs" dxfId="2041" priority="1" operator="equal">
      <formula>$AA$2</formula>
    </cfRule>
    <cfRule type="cellIs" dxfId="2040" priority="2" operator="equal">
      <formula>$Z$2</formula>
    </cfRule>
    <cfRule type="cellIs" dxfId="2039" priority="3" operator="equal">
      <formula>$Y$2</formula>
    </cfRule>
    <cfRule type="cellIs" dxfId="2038" priority="4" operator="equal">
      <formula>$X$2</formula>
    </cfRule>
    <cfRule type="cellIs" dxfId="2037" priority="5" operator="equal">
      <formula>$W$2</formula>
    </cfRule>
    <cfRule type="cellIs" dxfId="2036" priority="6" operator="equal">
      <formula>$V$2</formula>
    </cfRule>
    <cfRule type="cellIs" dxfId="2035" priority="7" operator="equal">
      <formula>$U$2</formula>
    </cfRule>
    <cfRule type="cellIs" dxfId="2034" priority="8" operator="equal">
      <formula>$T$2</formula>
    </cfRule>
    <cfRule type="cellIs" dxfId="2033" priority="9" operator="equal">
      <formula>$S$2</formula>
    </cfRule>
    <cfRule type="cellIs" dxfId="2032" priority="10" operator="equal">
      <formula>$R$2</formula>
    </cfRule>
  </conditionalFormatting>
  <conditionalFormatting sqref="D10">
    <cfRule type="cellIs" dxfId="2031" priority="12" operator="equal">
      <formula>$P$2</formula>
    </cfRule>
  </conditionalFormatting>
  <conditionalFormatting sqref="D10">
    <cfRule type="cellIs" dxfId="2030" priority="11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45"/>
  <sheetViews>
    <sheetView showGridLines="0" rightToLeft="1" zoomScaleNormal="100" workbookViewId="0">
      <selection activeCell="F1" sqref="F1"/>
    </sheetView>
  </sheetViews>
  <sheetFormatPr defaultColWidth="4.7109375" defaultRowHeight="15" x14ac:dyDescent="0.25"/>
  <cols>
    <col min="1" max="1" width="6.5703125" style="2" customWidth="1"/>
    <col min="2" max="3" width="10.5703125" style="2" customWidth="1"/>
    <col min="4" max="4" width="10.5703125" style="25" customWidth="1"/>
    <col min="5" max="5" width="23.5703125" style="2" customWidth="1"/>
    <col min="6" max="6" width="21.42578125" style="2" customWidth="1"/>
    <col min="7" max="7" width="15.140625" style="2" customWidth="1"/>
    <col min="8" max="8" width="9.5703125" style="2" hidden="1" customWidth="1"/>
    <col min="9" max="9" width="8.7109375" style="2" hidden="1" customWidth="1"/>
    <col min="10" max="10" width="9.140625" style="2" hidden="1" customWidth="1"/>
    <col min="11" max="11" width="16.42578125" style="2" hidden="1" customWidth="1"/>
    <col min="12" max="13" width="9.5703125" style="2" customWidth="1"/>
    <col min="14" max="14" width="9.5703125" style="2" hidden="1" customWidth="1"/>
    <col min="15" max="27" width="6.42578125" style="2" hidden="1" customWidth="1"/>
    <col min="28" max="16384" width="4.7109375" style="2"/>
  </cols>
  <sheetData>
    <row r="1" spans="1:27" ht="36.75" customHeight="1" x14ac:dyDescent="0.25">
      <c r="F1" s="130" t="s">
        <v>80</v>
      </c>
      <c r="G1" s="37"/>
      <c r="H1" s="37"/>
      <c r="I1" s="37"/>
    </row>
    <row r="2" spans="1:27" ht="29.25" thickBot="1" x14ac:dyDescent="0.6">
      <c r="A2" s="18"/>
      <c r="B2" s="18"/>
      <c r="C2" s="18"/>
      <c r="D2" s="18"/>
      <c r="E2" s="1" t="s">
        <v>34</v>
      </c>
      <c r="G2" s="18"/>
      <c r="H2" s="18"/>
      <c r="I2" s="64" t="e">
        <f>SUM(J:J)/COUNT(J:J)</f>
        <v>#VALUE!</v>
      </c>
      <c r="J2" s="105" t="s">
        <v>91</v>
      </c>
      <c r="K2" s="18">
        <f>COUNT(J:J)</f>
        <v>0</v>
      </c>
      <c r="L2" s="1"/>
      <c r="P2" s="27" t="s">
        <v>61</v>
      </c>
      <c r="Q2" s="27" t="s">
        <v>62</v>
      </c>
      <c r="R2" s="27" t="s">
        <v>63</v>
      </c>
      <c r="S2" s="27" t="s">
        <v>64</v>
      </c>
      <c r="T2" s="27" t="s">
        <v>65</v>
      </c>
      <c r="U2" s="27" t="s">
        <v>66</v>
      </c>
      <c r="V2" s="27" t="s">
        <v>67</v>
      </c>
      <c r="W2" s="27" t="s">
        <v>68</v>
      </c>
      <c r="X2" s="27" t="s">
        <v>69</v>
      </c>
      <c r="Y2" s="27" t="s">
        <v>70</v>
      </c>
      <c r="Z2" s="27" t="s">
        <v>71</v>
      </c>
      <c r="AA2" s="28" t="s">
        <v>72</v>
      </c>
    </row>
    <row r="3" spans="1:27" ht="21" thickBot="1" x14ac:dyDescent="0.3">
      <c r="A3" s="140" t="s">
        <v>0</v>
      </c>
      <c r="B3" s="140" t="s">
        <v>51</v>
      </c>
      <c r="C3" s="140" t="s">
        <v>89</v>
      </c>
      <c r="D3" s="140" t="s">
        <v>76</v>
      </c>
      <c r="E3" s="140" t="s">
        <v>1</v>
      </c>
      <c r="F3" s="140" t="s">
        <v>2</v>
      </c>
      <c r="G3" s="140" t="s">
        <v>52</v>
      </c>
      <c r="H3" s="129" t="s">
        <v>88</v>
      </c>
      <c r="I3" s="43" t="s">
        <v>86</v>
      </c>
      <c r="J3" s="43" t="s">
        <v>79</v>
      </c>
      <c r="K3" s="44" t="s">
        <v>78</v>
      </c>
      <c r="P3" s="26" t="s">
        <v>58</v>
      </c>
    </row>
    <row r="4" spans="1:27" s="85" customFormat="1" ht="18.75" customHeight="1" x14ac:dyDescent="0.45">
      <c r="A4" s="65">
        <v>1</v>
      </c>
      <c r="B4" s="65" t="s">
        <v>607</v>
      </c>
      <c r="C4" s="142" t="s">
        <v>90</v>
      </c>
      <c r="D4" s="142" t="s">
        <v>700</v>
      </c>
      <c r="E4" s="143" t="s">
        <v>736</v>
      </c>
      <c r="F4" s="143" t="s">
        <v>735</v>
      </c>
      <c r="G4" s="65" t="s">
        <v>172</v>
      </c>
      <c r="H4" s="84"/>
      <c r="I4" s="56" t="e">
        <f>IF(LEFT(H4,4)=LEFT(B4,4),IF(MID(B4,6,2)&lt;"12",(MID(B4,6,2)-1)*30+RIGHT(B4,2),(MID(B4,6,2)-7)*30+180+RIGHT(B4,2))-IF(MID(H4,6,2)&lt;"12",(MID(H4,6,2)-1)*30+RIGHT(H4,2),(MID(H4,6,2)-6)*30+180+RIGHT(H4,2)),(LEFT(B4,4)-LEFT(H4,4)-1)*360+(360-IF(MID(H4,6,2)&lt;"12",(MID(H4,6,2)-1)*30+RIGHT(H4,2),(MID(H4,6,2)-6)*30+180+RIGHT(H4,2))+IF(MID(B4,6,2)&lt;"12",(MID(B4,6,2)-1)*30+RIGHT(B4,2),(MID(B4,6,2)-7)*30+180+RIGHT(B4,2))))</f>
        <v>#VALUE!</v>
      </c>
      <c r="J4" s="56" t="e">
        <f>IF(I4&lt;=0,100,IF(I4&lt;=90,100,IF(AND(I4&gt;90,I4&lt;=180),75,IF(AND(I4&gt;180,I4&lt;=360),50,IF(AND(I4&gt;360,I4&lt;=720),25,0)))))</f>
        <v>#VALUE!</v>
      </c>
      <c r="K4" s="61"/>
      <c r="O4" s="86" t="e">
        <f>#REF!</f>
        <v>#REF!</v>
      </c>
      <c r="P4" s="65">
        <f t="shared" ref="P4:AA4" si="0">COUNTIFS($E:$E,$O$4,$D:$D,P$2)</f>
        <v>0</v>
      </c>
      <c r="Q4" s="65">
        <f t="shared" si="0"/>
        <v>0</v>
      </c>
      <c r="R4" s="65">
        <f t="shared" si="0"/>
        <v>0</v>
      </c>
      <c r="S4" s="65">
        <f t="shared" si="0"/>
        <v>0</v>
      </c>
      <c r="T4" s="65">
        <f t="shared" si="0"/>
        <v>0</v>
      </c>
      <c r="U4" s="65">
        <f t="shared" si="0"/>
        <v>0</v>
      </c>
      <c r="V4" s="65">
        <f t="shared" si="0"/>
        <v>0</v>
      </c>
      <c r="W4" s="65">
        <f t="shared" si="0"/>
        <v>0</v>
      </c>
      <c r="X4" s="65">
        <f t="shared" si="0"/>
        <v>0</v>
      </c>
      <c r="Y4" s="65">
        <f t="shared" si="0"/>
        <v>0</v>
      </c>
      <c r="Z4" s="65">
        <f t="shared" si="0"/>
        <v>0</v>
      </c>
      <c r="AA4" s="65">
        <f t="shared" si="0"/>
        <v>0</v>
      </c>
    </row>
    <row r="5" spans="1:27" s="85" customFormat="1" ht="18.75" customHeight="1" x14ac:dyDescent="0.45">
      <c r="A5" s="65">
        <v>2</v>
      </c>
      <c r="B5" s="65" t="s">
        <v>915</v>
      </c>
      <c r="C5" s="142" t="s">
        <v>90</v>
      </c>
      <c r="D5" s="142" t="s">
        <v>845</v>
      </c>
      <c r="E5" s="143" t="s">
        <v>556</v>
      </c>
      <c r="F5" s="65" t="s">
        <v>1056</v>
      </c>
      <c r="G5" s="65" t="s">
        <v>1057</v>
      </c>
      <c r="H5" s="87"/>
      <c r="I5" s="31"/>
      <c r="J5" s="31"/>
      <c r="K5" s="40"/>
      <c r="O5" s="86" t="e">
        <f>#REF!</f>
        <v>#REF!</v>
      </c>
      <c r="P5" s="65">
        <f t="shared" ref="P5:AA5" si="1">COUNTIFS($E:$E,$O$5,$D:$D,P$2)</f>
        <v>0</v>
      </c>
      <c r="Q5" s="65">
        <f t="shared" si="1"/>
        <v>0</v>
      </c>
      <c r="R5" s="65">
        <f t="shared" si="1"/>
        <v>0</v>
      </c>
      <c r="S5" s="65">
        <f t="shared" si="1"/>
        <v>0</v>
      </c>
      <c r="T5" s="65">
        <f t="shared" si="1"/>
        <v>0</v>
      </c>
      <c r="U5" s="65">
        <f t="shared" si="1"/>
        <v>0</v>
      </c>
      <c r="V5" s="65">
        <f t="shared" si="1"/>
        <v>0</v>
      </c>
      <c r="W5" s="65">
        <f t="shared" si="1"/>
        <v>0</v>
      </c>
      <c r="X5" s="65">
        <f t="shared" si="1"/>
        <v>0</v>
      </c>
      <c r="Y5" s="65">
        <f t="shared" si="1"/>
        <v>0</v>
      </c>
      <c r="Z5" s="65">
        <f t="shared" si="1"/>
        <v>0</v>
      </c>
      <c r="AA5" s="65">
        <f t="shared" si="1"/>
        <v>0</v>
      </c>
    </row>
    <row r="6" spans="1:27" s="85" customFormat="1" ht="18.75" x14ac:dyDescent="0.4">
      <c r="A6" s="65">
        <v>3</v>
      </c>
      <c r="B6" s="65"/>
      <c r="C6" s="142"/>
      <c r="D6" s="142"/>
      <c r="E6" s="143"/>
      <c r="F6" s="65"/>
      <c r="G6" s="65"/>
    </row>
    <row r="7" spans="1:27" s="85" customFormat="1" ht="18.75" x14ac:dyDescent="0.4">
      <c r="A7" s="65">
        <v>4</v>
      </c>
      <c r="B7" s="65"/>
      <c r="C7" s="142"/>
      <c r="D7" s="142"/>
      <c r="E7" s="143"/>
      <c r="F7" s="65"/>
      <c r="G7" s="65"/>
    </row>
    <row r="8" spans="1:27" s="85" customFormat="1" ht="18.75" x14ac:dyDescent="0.4">
      <c r="A8" s="65">
        <v>5</v>
      </c>
      <c r="B8" s="65"/>
      <c r="C8" s="142"/>
      <c r="D8" s="142"/>
      <c r="E8" s="143"/>
      <c r="F8" s="65"/>
      <c r="G8" s="65"/>
    </row>
    <row r="9" spans="1:27" s="85" customFormat="1" ht="18.75" x14ac:dyDescent="0.4">
      <c r="A9" s="65">
        <v>6</v>
      </c>
      <c r="B9" s="65"/>
      <c r="C9" s="142"/>
      <c r="D9" s="142"/>
      <c r="E9" s="143"/>
      <c r="F9" s="197"/>
      <c r="G9" s="197"/>
    </row>
    <row r="10" spans="1:27" s="85" customFormat="1" ht="18.75" x14ac:dyDescent="0.4">
      <c r="A10" s="65">
        <v>7</v>
      </c>
      <c r="B10" s="65"/>
      <c r="C10" s="142"/>
      <c r="D10" s="142"/>
      <c r="E10" s="143"/>
      <c r="F10" s="65"/>
      <c r="G10" s="65"/>
    </row>
    <row r="11" spans="1:27" s="85" customFormat="1" ht="17.25" x14ac:dyDescent="0.4">
      <c r="D11" s="92"/>
    </row>
    <row r="12" spans="1:27" s="85" customFormat="1" ht="17.25" x14ac:dyDescent="0.4">
      <c r="D12" s="92"/>
    </row>
    <row r="13" spans="1:27" s="85" customFormat="1" ht="17.25" x14ac:dyDescent="0.4">
      <c r="D13" s="92"/>
    </row>
    <row r="14" spans="1:27" s="85" customFormat="1" ht="17.25" x14ac:dyDescent="0.4">
      <c r="D14" s="92"/>
    </row>
    <row r="15" spans="1:27" s="85" customFormat="1" ht="17.25" x14ac:dyDescent="0.4">
      <c r="D15" s="92"/>
    </row>
    <row r="16" spans="1:27" s="85" customFormat="1" ht="17.25" x14ac:dyDescent="0.4">
      <c r="D16" s="92"/>
    </row>
    <row r="17" spans="4:4" s="85" customFormat="1" ht="17.25" x14ac:dyDescent="0.4">
      <c r="D17" s="92"/>
    </row>
    <row r="18" spans="4:4" s="85" customFormat="1" ht="17.25" x14ac:dyDescent="0.4">
      <c r="D18" s="92"/>
    </row>
    <row r="19" spans="4:4" s="85" customFormat="1" ht="17.25" x14ac:dyDescent="0.4">
      <c r="D19" s="92"/>
    </row>
    <row r="20" spans="4:4" s="85" customFormat="1" ht="17.25" x14ac:dyDescent="0.4">
      <c r="D20" s="92"/>
    </row>
    <row r="21" spans="4:4" s="85" customFormat="1" ht="17.25" x14ac:dyDescent="0.4">
      <c r="D21" s="92"/>
    </row>
    <row r="22" spans="4:4" s="85" customFormat="1" ht="17.25" x14ac:dyDescent="0.4">
      <c r="D22" s="92"/>
    </row>
    <row r="23" spans="4:4" s="85" customFormat="1" ht="17.25" x14ac:dyDescent="0.4">
      <c r="D23" s="92"/>
    </row>
    <row r="24" spans="4:4" s="85" customFormat="1" ht="17.25" x14ac:dyDescent="0.4">
      <c r="D24" s="92"/>
    </row>
    <row r="25" spans="4:4" s="85" customFormat="1" ht="17.25" x14ac:dyDescent="0.4">
      <c r="D25" s="92"/>
    </row>
    <row r="26" spans="4:4" s="85" customFormat="1" ht="17.25" x14ac:dyDescent="0.4">
      <c r="D26" s="92"/>
    </row>
    <row r="27" spans="4:4" s="85" customFormat="1" ht="17.25" x14ac:dyDescent="0.4">
      <c r="D27" s="92"/>
    </row>
    <row r="28" spans="4:4" s="85" customFormat="1" ht="17.25" x14ac:dyDescent="0.4">
      <c r="D28" s="92"/>
    </row>
    <row r="29" spans="4:4" s="85" customFormat="1" ht="17.25" x14ac:dyDescent="0.4">
      <c r="D29" s="92"/>
    </row>
    <row r="30" spans="4:4" s="85" customFormat="1" ht="17.25" x14ac:dyDescent="0.4">
      <c r="D30" s="92"/>
    </row>
    <row r="31" spans="4:4" s="85" customFormat="1" ht="17.25" x14ac:dyDescent="0.4">
      <c r="D31" s="92"/>
    </row>
    <row r="32" spans="4:4" s="85" customFormat="1" ht="17.25" x14ac:dyDescent="0.4">
      <c r="D32" s="92"/>
    </row>
    <row r="33" spans="4:4" s="85" customFormat="1" ht="17.25" x14ac:dyDescent="0.4">
      <c r="D33" s="92"/>
    </row>
    <row r="34" spans="4:4" s="85" customFormat="1" ht="17.25" x14ac:dyDescent="0.4">
      <c r="D34" s="92"/>
    </row>
    <row r="35" spans="4:4" s="85" customFormat="1" ht="17.25" x14ac:dyDescent="0.4">
      <c r="D35" s="92"/>
    </row>
    <row r="36" spans="4:4" s="85" customFormat="1" ht="17.25" x14ac:dyDescent="0.4">
      <c r="D36" s="92"/>
    </row>
    <row r="37" spans="4:4" s="85" customFormat="1" ht="17.25" x14ac:dyDescent="0.4">
      <c r="D37" s="92"/>
    </row>
    <row r="38" spans="4:4" s="85" customFormat="1" ht="17.25" x14ac:dyDescent="0.4">
      <c r="D38" s="92"/>
    </row>
    <row r="39" spans="4:4" s="85" customFormat="1" ht="17.25" x14ac:dyDescent="0.4">
      <c r="D39" s="92"/>
    </row>
    <row r="40" spans="4:4" s="85" customFormat="1" ht="17.25" x14ac:dyDescent="0.4">
      <c r="D40" s="92"/>
    </row>
    <row r="41" spans="4:4" s="85" customFormat="1" ht="17.25" x14ac:dyDescent="0.4">
      <c r="D41" s="92"/>
    </row>
    <row r="42" spans="4:4" s="85" customFormat="1" ht="17.25" x14ac:dyDescent="0.4">
      <c r="D42" s="92"/>
    </row>
    <row r="43" spans="4:4" s="85" customFormat="1" ht="17.25" x14ac:dyDescent="0.4">
      <c r="D43" s="92"/>
    </row>
    <row r="44" spans="4:4" s="85" customFormat="1" ht="17.25" x14ac:dyDescent="0.4">
      <c r="D44" s="92"/>
    </row>
    <row r="45" spans="4:4" s="85" customFormat="1" ht="17.25" x14ac:dyDescent="0.4">
      <c r="D45" s="92"/>
    </row>
  </sheetData>
  <conditionalFormatting sqref="D1:D3 D11:D65381">
    <cfRule type="cellIs" dxfId="2029" priority="217" operator="equal">
      <formula>$Q$2</formula>
    </cfRule>
  </conditionalFormatting>
  <hyperlinks>
    <hyperlink ref="F1" location="'فهرست واحد ها'!A1" display="فهرست واحدها"/>
  </hyperlink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46</vt:i4>
      </vt:variant>
    </vt:vector>
  </HeadingPairs>
  <TitlesOfParts>
    <vt:vector size="92" baseType="lpstr">
      <vt:lpstr>فهرست واحد ها</vt:lpstr>
      <vt:lpstr>م. درمان</vt:lpstr>
      <vt:lpstr>م. بهداشت</vt:lpstr>
      <vt:lpstr>م.غذا و دارو</vt:lpstr>
      <vt:lpstr>م.بین الملل</vt:lpstr>
      <vt:lpstr>م.توسعه</vt:lpstr>
      <vt:lpstr>م.دانشج</vt:lpstr>
      <vt:lpstr>م.تحقیقات</vt:lpstr>
      <vt:lpstr>م.آموزشی</vt:lpstr>
      <vt:lpstr>حوزه ریاست</vt:lpstr>
      <vt:lpstr>د.پزشکی</vt:lpstr>
      <vt:lpstr>د.پیراپزشکی</vt:lpstr>
      <vt:lpstr>د.پ و مامایی</vt:lpstr>
      <vt:lpstr>د.بهداشت</vt:lpstr>
      <vt:lpstr>د.ع.توانبخشی</vt:lpstr>
      <vt:lpstr>د.مد.ا.پ</vt:lpstr>
      <vt:lpstr>د.عل.روس.ر</vt:lpstr>
      <vt:lpstr>د.فن.نوین.پ</vt:lpstr>
      <vt:lpstr>د.طب.س</vt:lpstr>
      <vt:lpstr>ب.7تیر</vt:lpstr>
      <vt:lpstr>ب.لولاگر</vt:lpstr>
      <vt:lpstr>ب.یافت آباد</vt:lpstr>
      <vt:lpstr>ب.فهمیده</vt:lpstr>
      <vt:lpstr>ب.ا.سجاد</vt:lpstr>
      <vt:lpstr>ب.فاطمه رباط</vt:lpstr>
      <vt:lpstr>ب.ا.حسین.ب</vt:lpstr>
      <vt:lpstr>ب.فیروزآبادی</vt:lpstr>
      <vt:lpstr>رسول</vt:lpstr>
      <vt:lpstr>م.فاطمه</vt:lpstr>
      <vt:lpstr>علی اصغر</vt:lpstr>
      <vt:lpstr>شفایحیائیان</vt:lpstr>
      <vt:lpstr>اکبرآبادی</vt:lpstr>
      <vt:lpstr>مطهری</vt:lpstr>
      <vt:lpstr>هاشمی نژاد</vt:lpstr>
      <vt:lpstr>م.روانپزشکی</vt:lpstr>
      <vt:lpstr>فیروزگر</vt:lpstr>
      <vt:lpstr>غدد</vt:lpstr>
      <vt:lpstr>ش.شهریار</vt:lpstr>
      <vt:lpstr>ش.رباط</vt:lpstr>
      <vt:lpstr>ش.قدس</vt:lpstr>
      <vt:lpstr>ش.ملارد</vt:lpstr>
      <vt:lpstr>ش.بهارستان</vt:lpstr>
      <vt:lpstr>مرکز غرب</vt:lpstr>
      <vt:lpstr>مرکز شمالغرب</vt:lpstr>
      <vt:lpstr>بیمارستان شهدای سلامت ملارد</vt:lpstr>
      <vt:lpstr>سردار سلیمانی</vt:lpstr>
      <vt:lpstr>اکبرآبادی!Print_Area</vt:lpstr>
      <vt:lpstr>ب.7تیر!Print_Area</vt:lpstr>
      <vt:lpstr>ب.ا.حسین.ب!Print_Area</vt:lpstr>
      <vt:lpstr>ب.ا.سجاد!Print_Area</vt:lpstr>
      <vt:lpstr>'ب.فاطمه رباط'!Print_Area</vt:lpstr>
      <vt:lpstr>ب.فهمیده!Print_Area</vt:lpstr>
      <vt:lpstr>ب.فیروزآبادی!Print_Area</vt:lpstr>
      <vt:lpstr>ب.لولاگر!Print_Area</vt:lpstr>
      <vt:lpstr>'ب.یافت آباد'!Print_Area</vt:lpstr>
      <vt:lpstr>'بیمارستان شهدای سلامت ملارد'!Print_Area</vt:lpstr>
      <vt:lpstr>'حوزه ریاست'!Print_Area</vt:lpstr>
      <vt:lpstr>د.بهداشت!Print_Area</vt:lpstr>
      <vt:lpstr>'د.پ و مامایی'!Print_Area</vt:lpstr>
      <vt:lpstr>د.پزشکی!Print_Area</vt:lpstr>
      <vt:lpstr>د.پیراپزشکی!Print_Area</vt:lpstr>
      <vt:lpstr>د.طب.س!Print_Area</vt:lpstr>
      <vt:lpstr>د.ع.توانبخشی!Print_Area</vt:lpstr>
      <vt:lpstr>د.عل.روس.ر!Print_Area</vt:lpstr>
      <vt:lpstr>د.فن.نوین.پ!Print_Area</vt:lpstr>
      <vt:lpstr>د.مد.ا.پ!Print_Area</vt:lpstr>
      <vt:lpstr>رسول!Print_Area</vt:lpstr>
      <vt:lpstr>'سردار سلیمانی'!Print_Area</vt:lpstr>
      <vt:lpstr>ش.بهارستان!Print_Area</vt:lpstr>
      <vt:lpstr>ش.رباط!Print_Area</vt:lpstr>
      <vt:lpstr>ش.شهریار!Print_Area</vt:lpstr>
      <vt:lpstr>ش.قدس!Print_Area</vt:lpstr>
      <vt:lpstr>ش.ملارد!Print_Area</vt:lpstr>
      <vt:lpstr>شفایحیائیان!Print_Area</vt:lpstr>
      <vt:lpstr>'علی اصغر'!Print_Area</vt:lpstr>
      <vt:lpstr>غدد!Print_Area</vt:lpstr>
      <vt:lpstr>'فهرست واحد ها'!Print_Area</vt:lpstr>
      <vt:lpstr>فیروزگر!Print_Area</vt:lpstr>
      <vt:lpstr>'م. بهداشت'!Print_Area</vt:lpstr>
      <vt:lpstr>'م. درمان'!Print_Area</vt:lpstr>
      <vt:lpstr>م.آموزشی!Print_Area</vt:lpstr>
      <vt:lpstr>'م.بین الملل'!Print_Area</vt:lpstr>
      <vt:lpstr>م.تحقیقات!Print_Area</vt:lpstr>
      <vt:lpstr>م.توسعه!Print_Area</vt:lpstr>
      <vt:lpstr>م.دانشج!Print_Area</vt:lpstr>
      <vt:lpstr>م.روانپزشکی!Print_Area</vt:lpstr>
      <vt:lpstr>'م.غذا و دارو'!Print_Area</vt:lpstr>
      <vt:lpstr>م.فاطمه!Print_Area</vt:lpstr>
      <vt:lpstr>'مرکز شمالغرب'!Print_Area</vt:lpstr>
      <vt:lpstr>'مرکز غرب'!Print_Area</vt:lpstr>
      <vt:lpstr>مطهری!Print_Area</vt:lpstr>
      <vt:lpstr>'هاشمی نژاد'!Print_Area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2023-07-29T03:52:16Z</dcterms:modified>
</cp:coreProperties>
</file>